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<sst xmlns="http://schemas.openxmlformats.org/spreadsheetml/2006/main" count="258" uniqueCount="103">
  <si>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</si>
  <si>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</si>
  <si>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</si>
  <si>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</si>
  <si>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</si>
  <si>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</si>
  <si>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</si>
  <si>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</si>
  <si>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</si>
  <si>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</si>
  <si>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</si>
  <si>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</si>
  <si>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</si>
  <si>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</si>
  <si>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</si>
  <si>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</si>
  <si>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</si>
  <si>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</si>
  <si>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</si>
  <si>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</si>
  <si>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</si>
  <si>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</si>
  <si>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</si>
  <si>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</si>
  <si>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</si>
  <si>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</si>
  <si>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</si>
  <si>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</si>
  <si>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</si>
  <si>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</si>
  <si>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</si>
  <si>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</si>
  <si>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</si>
  <si>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</si>
  <si>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</si>
  <si>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</si>
  <si>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</si>
  <si>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</si>
  <si>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</si>
  <si>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</si>
  <si>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</si>
  <si>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</si>
  <si>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</si>
  <si>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</si>
  <si>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</si>
  <si>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</si>
  <si>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</si>
  <si>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</si>
  <si>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</si>
  <si>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</si>
  <si>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</si>
  <si>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</si>
  <si>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</si>
  <si>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</si>
  <si>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</si>
  <si>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</si>
  <si>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</si>
  <si>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</si>
  <si>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</si>
  <si>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</si>
  <si>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</si>
  <si>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</si>
  <si>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</si>
  <si>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</si>
  <si>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</si>
  <si>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</si>
  <si>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</si>
  <si>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</si>
  <si>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</si>
  <si>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</si>
  <si>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</si>
  <si>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</si>
  <si>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</si>
  <si>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</si>
  <si>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</si>
  <si>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</si>
  <si>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</si>
  <si>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</si>
  <si>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</si>
  <si>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</si>
  <si>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</si>
  <si>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</si>
  <si>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</si>
  <si>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</si>
  <si>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</si>
  <si>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</si>
  <si>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</si>
  <si>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</si>
  <si>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</si>
  <si>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</si>
  <si>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</si>
  <si>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</si>
  <si>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</si>
  <si>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</si>
  <si>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</si>
  <si>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</si>
  <si>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</si>
  <si>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</si>
  <si>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</si>
  <si>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</si>
  <si>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</si>
  <si>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Cпеціальний фонд (бюджет розвитку)</t>
  </si>
  <si>
    <t>Аналіз фінансування видатків з районного у місті бюджету станом на 13.09.2017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</si>
</sst>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4"/>
  <sheetViews>
    <sheetView tabSelected="1" workbookViewId="0" topLeftCell="A102">
      <selection activeCell="C112" sqref="C5:E112"/>
    </sheetView>
  </sheetViews>
  <sheetFormatPr defaultColWidth="9.00390625" defaultRowHeight="12.75"/>
  <cols>
    <col min="1" max="1" width="10.75390625" style="5" customWidth="1"/>
    <col min="2" max="2" width="50.75390625" style="5" customWidth="1"/>
    <col min="3" max="4" width="15.75390625" style="5" customWidth="1"/>
    <col min="5" max="5" width="18.25390625" style="5" customWidth="1"/>
    <col min="6" max="6" width="15.75390625" style="5" customWidth="1"/>
    <col min="7" max="16384" width="9.125" style="5" customWidth="1"/>
  </cols>
  <sheetData>
    <row r="2" spans="1:7" ht="18">
      <c r="A2" s="15" t="s">
        <v>102</v>
      </c>
      <c r="B2" s="15"/>
      <c r="C2" s="15"/>
      <c r="D2" s="15"/>
      <c r="E2" s="15"/>
      <c r="F2" s="15"/>
      <c r="G2" s="1"/>
    </row>
    <row r="3" spans="1:7" ht="12.75">
      <c r="A3" s="16" t="s">
        <v>0</v>
      </c>
      <c r="B3" s="16"/>
      <c r="C3" s="16"/>
      <c r="D3" s="16"/>
      <c r="E3" s="16"/>
      <c r="F3" s="16"/>
      <c r="G3" s="3"/>
    </row>
    <row r="5" spans="1:6" s="2" customFormat="1" ht="63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25.5">
      <c r="A6" s="7" t="s">
        <v>25</v>
      </c>
      <c r="B6" s="8" t="s">
        <v>26</v>
      </c>
      <c r="C6" s="9">
        <f>SUM(C7:C15)</f>
        <v>25420110</v>
      </c>
      <c r="D6" s="9">
        <f>SUM(D7:D15)</f>
        <v>19655159</v>
      </c>
      <c r="E6" s="9">
        <f>SUM(E7:E15)</f>
        <v>18831630.240000002</v>
      </c>
      <c r="F6" s="9">
        <f aca="true" t="shared" si="0" ref="F6:F27">IF(D6=0,0,(E6/D6)*100)</f>
        <v>95.81011397567428</v>
      </c>
    </row>
    <row r="7" spans="1:6" ht="12.75">
      <c r="A7" s="10" t="s">
        <v>7</v>
      </c>
      <c r="B7" s="11" t="s">
        <v>8</v>
      </c>
      <c r="C7" s="12">
        <v>17246580</v>
      </c>
      <c r="D7" s="12">
        <v>13521938.5</v>
      </c>
      <c r="E7" s="12">
        <v>13041249.19</v>
      </c>
      <c r="F7" s="12">
        <f t="shared" si="0"/>
        <v>96.44511539525195</v>
      </c>
    </row>
    <row r="8" spans="1:6" ht="12.75">
      <c r="A8" s="10" t="s">
        <v>9</v>
      </c>
      <c r="B8" s="11" t="s">
        <v>10</v>
      </c>
      <c r="C8" s="12">
        <v>3794248</v>
      </c>
      <c r="D8" s="12">
        <v>2966849.5</v>
      </c>
      <c r="E8" s="12">
        <v>2846310.34</v>
      </c>
      <c r="F8" s="12">
        <f t="shared" si="0"/>
        <v>95.93713263851097</v>
      </c>
    </row>
    <row r="9" spans="1:6" ht="12.75">
      <c r="A9" s="10" t="s">
        <v>11</v>
      </c>
      <c r="B9" s="11" t="s">
        <v>12</v>
      </c>
      <c r="C9" s="12">
        <v>658463</v>
      </c>
      <c r="D9" s="12">
        <v>485495</v>
      </c>
      <c r="E9" s="12">
        <v>484757.63</v>
      </c>
      <c r="F9" s="12">
        <f t="shared" si="0"/>
        <v>99.84811996004078</v>
      </c>
    </row>
    <row r="10" spans="1:6" ht="12.75">
      <c r="A10" s="10" t="s">
        <v>13</v>
      </c>
      <c r="B10" s="11" t="s">
        <v>14</v>
      </c>
      <c r="C10" s="12">
        <v>2540985</v>
      </c>
      <c r="D10" s="12">
        <v>1805514</v>
      </c>
      <c r="E10" s="12">
        <v>1650530.09</v>
      </c>
      <c r="F10" s="12">
        <f t="shared" si="0"/>
        <v>91.41607819158423</v>
      </c>
    </row>
    <row r="11" spans="1:6" ht="12.75">
      <c r="A11" s="10" t="s">
        <v>15</v>
      </c>
      <c r="B11" s="11" t="s">
        <v>16</v>
      </c>
      <c r="C11" s="12">
        <v>37800</v>
      </c>
      <c r="D11" s="12">
        <v>30340</v>
      </c>
      <c r="E11" s="12">
        <v>9474.13</v>
      </c>
      <c r="F11" s="12">
        <f t="shared" si="0"/>
        <v>31.226532630191162</v>
      </c>
    </row>
    <row r="12" spans="1:6" ht="12.75">
      <c r="A12" s="10" t="s">
        <v>17</v>
      </c>
      <c r="B12" s="11" t="s">
        <v>18</v>
      </c>
      <c r="C12" s="12">
        <v>736648</v>
      </c>
      <c r="D12" s="12">
        <v>626143</v>
      </c>
      <c r="E12" s="12">
        <v>626142.85</v>
      </c>
      <c r="F12" s="12">
        <f t="shared" si="0"/>
        <v>99.99997604381107</v>
      </c>
    </row>
    <row r="13" spans="1:6" ht="12.75">
      <c r="A13" s="10" t="s">
        <v>19</v>
      </c>
      <c r="B13" s="11" t="s">
        <v>20</v>
      </c>
      <c r="C13" s="12">
        <v>31700</v>
      </c>
      <c r="D13" s="12">
        <v>25583</v>
      </c>
      <c r="E13" s="12">
        <v>16267.75</v>
      </c>
      <c r="F13" s="12">
        <f t="shared" si="0"/>
        <v>63.58812492670914</v>
      </c>
    </row>
    <row r="14" spans="1:6" ht="12.75">
      <c r="A14" s="10" t="s">
        <v>21</v>
      </c>
      <c r="B14" s="11" t="s">
        <v>22</v>
      </c>
      <c r="C14" s="12">
        <v>325686</v>
      </c>
      <c r="D14" s="12">
        <v>176296</v>
      </c>
      <c r="E14" s="12">
        <v>141338.28</v>
      </c>
      <c r="F14" s="12">
        <f t="shared" si="0"/>
        <v>80.17100785043337</v>
      </c>
    </row>
    <row r="15" spans="1:6" ht="12.75">
      <c r="A15" s="10" t="s">
        <v>23</v>
      </c>
      <c r="B15" s="11" t="s">
        <v>24</v>
      </c>
      <c r="C15" s="12">
        <v>48000</v>
      </c>
      <c r="D15" s="12">
        <v>17000</v>
      </c>
      <c r="E15" s="12">
        <v>15559.98</v>
      </c>
      <c r="F15" s="12">
        <f t="shared" si="0"/>
        <v>91.52929411764705</v>
      </c>
    </row>
    <row r="16" spans="1:6" ht="25.5">
      <c r="A16" s="7" t="s">
        <v>27</v>
      </c>
      <c r="B16" s="8" t="s">
        <v>28</v>
      </c>
      <c r="C16" s="9">
        <f>C17+C18</f>
        <v>52825</v>
      </c>
      <c r="D16" s="9">
        <f>D17+D18</f>
        <v>45595</v>
      </c>
      <c r="E16" s="9">
        <f>E17+E18</f>
        <v>42553.369999999995</v>
      </c>
      <c r="F16" s="9">
        <f t="shared" si="0"/>
        <v>93.32902730562562</v>
      </c>
    </row>
    <row r="17" spans="1:6" ht="12.75">
      <c r="A17" s="10" t="s">
        <v>29</v>
      </c>
      <c r="B17" s="11" t="s">
        <v>30</v>
      </c>
      <c r="C17" s="12">
        <v>22750</v>
      </c>
      <c r="D17" s="12">
        <v>22750</v>
      </c>
      <c r="E17" s="12">
        <v>22750</v>
      </c>
      <c r="F17" s="12">
        <f t="shared" si="0"/>
        <v>100</v>
      </c>
    </row>
    <row r="18" spans="1:6" ht="12.75">
      <c r="A18" s="10" t="s">
        <v>13</v>
      </c>
      <c r="B18" s="11" t="s">
        <v>14</v>
      </c>
      <c r="C18" s="12">
        <v>30075</v>
      </c>
      <c r="D18" s="12">
        <v>22845</v>
      </c>
      <c r="E18" s="12">
        <v>19803.37</v>
      </c>
      <c r="F18" s="12">
        <f t="shared" si="0"/>
        <v>86.68579557890129</v>
      </c>
    </row>
    <row r="19" spans="1:6" ht="25.5">
      <c r="A19" s="7" t="s">
        <v>31</v>
      </c>
      <c r="B19" s="8" t="s">
        <v>32</v>
      </c>
      <c r="C19" s="9">
        <v>5000</v>
      </c>
      <c r="D19" s="9">
        <v>5000</v>
      </c>
      <c r="E19" s="9">
        <v>4997.8</v>
      </c>
      <c r="F19" s="9">
        <f t="shared" si="0"/>
        <v>99.956</v>
      </c>
    </row>
    <row r="20" spans="1:6" ht="12.75">
      <c r="A20" s="10" t="s">
        <v>11</v>
      </c>
      <c r="B20" s="11" t="s">
        <v>12</v>
      </c>
      <c r="C20" s="12">
        <v>5000</v>
      </c>
      <c r="D20" s="12">
        <v>5000</v>
      </c>
      <c r="E20" s="12">
        <v>4997.8</v>
      </c>
      <c r="F20" s="12">
        <f t="shared" si="0"/>
        <v>99.956</v>
      </c>
    </row>
    <row r="21" spans="1:6" ht="12.75">
      <c r="A21" s="7" t="s">
        <v>33</v>
      </c>
      <c r="B21" s="8" t="s">
        <v>34</v>
      </c>
      <c r="C21" s="9">
        <f>C22</f>
        <v>10000</v>
      </c>
      <c r="D21" s="9">
        <f>D22</f>
        <v>4000</v>
      </c>
      <c r="E21" s="9">
        <f>E22</f>
        <v>3662.4</v>
      </c>
      <c r="F21" s="9">
        <f t="shared" si="0"/>
        <v>91.56</v>
      </c>
    </row>
    <row r="22" spans="1:6" ht="12.75">
      <c r="A22" s="10" t="s">
        <v>11</v>
      </c>
      <c r="B22" s="11" t="s">
        <v>12</v>
      </c>
      <c r="C22" s="12">
        <v>10000</v>
      </c>
      <c r="D22" s="12">
        <v>4000</v>
      </c>
      <c r="E22" s="12">
        <v>3662.4</v>
      </c>
      <c r="F22" s="12">
        <f t="shared" si="0"/>
        <v>91.56</v>
      </c>
    </row>
    <row r="23" spans="1:6" ht="38.25">
      <c r="A23" s="7" t="s">
        <v>35</v>
      </c>
      <c r="B23" s="8" t="s">
        <v>36</v>
      </c>
      <c r="C23" s="9">
        <v>5300</v>
      </c>
      <c r="D23" s="9">
        <v>3200</v>
      </c>
      <c r="E23" s="9">
        <v>3200</v>
      </c>
      <c r="F23" s="9">
        <f t="shared" si="0"/>
        <v>100</v>
      </c>
    </row>
    <row r="24" spans="1:6" ht="12.75">
      <c r="A24" s="10" t="s">
        <v>11</v>
      </c>
      <c r="B24" s="11" t="s">
        <v>12</v>
      </c>
      <c r="C24" s="12">
        <v>5300</v>
      </c>
      <c r="D24" s="12">
        <v>3200</v>
      </c>
      <c r="E24" s="12">
        <v>3200</v>
      </c>
      <c r="F24" s="12">
        <f t="shared" si="0"/>
        <v>100</v>
      </c>
    </row>
    <row r="25" spans="1:6" ht="12.75">
      <c r="A25" s="7" t="s">
        <v>37</v>
      </c>
      <c r="B25" s="8" t="s">
        <v>38</v>
      </c>
      <c r="C25" s="9">
        <f>C26+C27</f>
        <v>107080</v>
      </c>
      <c r="D25" s="9">
        <f>D26+D27</f>
        <v>72929</v>
      </c>
      <c r="E25" s="9">
        <f>E26+E27</f>
        <v>57293.22</v>
      </c>
      <c r="F25" s="9">
        <f t="shared" si="0"/>
        <v>78.56027094845672</v>
      </c>
    </row>
    <row r="26" spans="1:6" ht="12.75">
      <c r="A26" s="10" t="s">
        <v>7</v>
      </c>
      <c r="B26" s="11" t="s">
        <v>8</v>
      </c>
      <c r="C26" s="12">
        <v>87771</v>
      </c>
      <c r="D26" s="12">
        <v>60437</v>
      </c>
      <c r="E26" s="12">
        <v>47749</v>
      </c>
      <c r="F26" s="12">
        <f t="shared" si="0"/>
        <v>79.00623790062379</v>
      </c>
    </row>
    <row r="27" spans="1:6" ht="12.75">
      <c r="A27" s="10" t="s">
        <v>9</v>
      </c>
      <c r="B27" s="11" t="s">
        <v>10</v>
      </c>
      <c r="C27" s="12">
        <v>19309</v>
      </c>
      <c r="D27" s="12">
        <v>12492</v>
      </c>
      <c r="E27" s="12">
        <v>9544.22</v>
      </c>
      <c r="F27" s="12">
        <f t="shared" si="0"/>
        <v>76.40265770092859</v>
      </c>
    </row>
    <row r="28" spans="1:6" ht="12.75">
      <c r="A28" s="7" t="s">
        <v>39</v>
      </c>
      <c r="B28" s="8" t="s">
        <v>40</v>
      </c>
      <c r="C28" s="9">
        <v>60000</v>
      </c>
      <c r="D28" s="9">
        <v>30000</v>
      </c>
      <c r="E28" s="9">
        <v>18819.81</v>
      </c>
      <c r="F28" s="9">
        <f aca="true" t="shared" si="1" ref="F28:F59">IF(D28=0,0,(E28/D28)*100)</f>
        <v>62.73270000000001</v>
      </c>
    </row>
    <row r="29" spans="1:6" ht="12.75">
      <c r="A29" s="10" t="s">
        <v>41</v>
      </c>
      <c r="B29" s="11" t="s">
        <v>42</v>
      </c>
      <c r="C29" s="12">
        <v>60000</v>
      </c>
      <c r="D29" s="12">
        <v>30000</v>
      </c>
      <c r="E29" s="12">
        <v>18819.81</v>
      </c>
      <c r="F29" s="12">
        <f t="shared" si="1"/>
        <v>62.73270000000001</v>
      </c>
    </row>
    <row r="30" spans="1:6" ht="38.25">
      <c r="A30" s="7" t="s">
        <v>43</v>
      </c>
      <c r="B30" s="8" t="s">
        <v>44</v>
      </c>
      <c r="C30" s="9">
        <v>44800</v>
      </c>
      <c r="D30" s="9">
        <v>33000</v>
      </c>
      <c r="E30" s="9">
        <v>28945.55</v>
      </c>
      <c r="F30" s="9">
        <f t="shared" si="1"/>
        <v>87.71378787878787</v>
      </c>
    </row>
    <row r="31" spans="1:6" ht="12.75">
      <c r="A31" s="10" t="s">
        <v>11</v>
      </c>
      <c r="B31" s="11" t="s">
        <v>12</v>
      </c>
      <c r="C31" s="12">
        <v>42800</v>
      </c>
      <c r="D31" s="12">
        <v>31000</v>
      </c>
      <c r="E31" s="12">
        <v>27249.6</v>
      </c>
      <c r="F31" s="12">
        <f t="shared" si="1"/>
        <v>87.90193548387096</v>
      </c>
    </row>
    <row r="32" spans="1:6" ht="12.75">
      <c r="A32" s="10" t="s">
        <v>13</v>
      </c>
      <c r="B32" s="11" t="s">
        <v>14</v>
      </c>
      <c r="C32" s="12">
        <v>2000</v>
      </c>
      <c r="D32" s="12">
        <v>2000</v>
      </c>
      <c r="E32" s="12">
        <v>1695.95</v>
      </c>
      <c r="F32" s="12">
        <f t="shared" si="1"/>
        <v>84.7975</v>
      </c>
    </row>
    <row r="33" spans="1:6" ht="51">
      <c r="A33" s="7" t="s">
        <v>45</v>
      </c>
      <c r="B33" s="8" t="s">
        <v>46</v>
      </c>
      <c r="C33" s="9">
        <v>70000</v>
      </c>
      <c r="D33" s="9">
        <v>53570</v>
      </c>
      <c r="E33" s="9">
        <v>53570</v>
      </c>
      <c r="F33" s="9">
        <f t="shared" si="1"/>
        <v>100</v>
      </c>
    </row>
    <row r="34" spans="1:6" ht="12.75">
      <c r="A34" s="10" t="s">
        <v>11</v>
      </c>
      <c r="B34" s="11" t="s">
        <v>12</v>
      </c>
      <c r="C34" s="12">
        <v>70000</v>
      </c>
      <c r="D34" s="12">
        <v>53570</v>
      </c>
      <c r="E34" s="12">
        <v>53570</v>
      </c>
      <c r="F34" s="12">
        <f t="shared" si="1"/>
        <v>100</v>
      </c>
    </row>
    <row r="35" spans="1:6" ht="12.75">
      <c r="A35" s="7" t="s">
        <v>47</v>
      </c>
      <c r="B35" s="8" t="s">
        <v>48</v>
      </c>
      <c r="C35" s="9">
        <v>1372197</v>
      </c>
      <c r="D35" s="9">
        <v>873232</v>
      </c>
      <c r="E35" s="9">
        <v>203760.12</v>
      </c>
      <c r="F35" s="9">
        <f t="shared" si="1"/>
        <v>23.33401890906426</v>
      </c>
    </row>
    <row r="36" spans="1:6" ht="12.75">
      <c r="A36" s="10" t="s">
        <v>11</v>
      </c>
      <c r="B36" s="11" t="s">
        <v>12</v>
      </c>
      <c r="C36" s="12">
        <v>141125</v>
      </c>
      <c r="D36" s="12">
        <v>141125</v>
      </c>
      <c r="E36" s="12">
        <v>31236</v>
      </c>
      <c r="F36" s="12">
        <f t="shared" si="1"/>
        <v>22.133569530558017</v>
      </c>
    </row>
    <row r="37" spans="1:6" ht="12.75">
      <c r="A37" s="10" t="s">
        <v>13</v>
      </c>
      <c r="B37" s="11" t="s">
        <v>14</v>
      </c>
      <c r="C37" s="12">
        <v>1169565</v>
      </c>
      <c r="D37" s="12">
        <v>684910</v>
      </c>
      <c r="E37" s="12">
        <v>131564.62</v>
      </c>
      <c r="F37" s="12">
        <f t="shared" si="1"/>
        <v>19.20903768378327</v>
      </c>
    </row>
    <row r="38" spans="1:6" ht="12.75">
      <c r="A38" s="10" t="s">
        <v>49</v>
      </c>
      <c r="B38" s="11" t="s">
        <v>50</v>
      </c>
      <c r="C38" s="12">
        <v>61507</v>
      </c>
      <c r="D38" s="12">
        <v>47197</v>
      </c>
      <c r="E38" s="12">
        <v>40959.5</v>
      </c>
      <c r="F38" s="12">
        <f t="shared" si="1"/>
        <v>86.78411763459542</v>
      </c>
    </row>
    <row r="39" spans="1:6" ht="25.5">
      <c r="A39" s="7" t="s">
        <v>51</v>
      </c>
      <c r="B39" s="8" t="s">
        <v>52</v>
      </c>
      <c r="C39" s="9">
        <v>3678290</v>
      </c>
      <c r="D39" s="9">
        <v>3678290</v>
      </c>
      <c r="E39" s="9">
        <v>3662341.41</v>
      </c>
      <c r="F39" s="9">
        <f t="shared" si="1"/>
        <v>99.5664129255714</v>
      </c>
    </row>
    <row r="40" spans="1:6" ht="12.75">
      <c r="A40" s="10" t="s">
        <v>7</v>
      </c>
      <c r="B40" s="11" t="s">
        <v>8</v>
      </c>
      <c r="C40" s="12">
        <v>1883791</v>
      </c>
      <c r="D40" s="12">
        <v>1883791</v>
      </c>
      <c r="E40" s="12">
        <v>1883790.99</v>
      </c>
      <c r="F40" s="12">
        <f t="shared" si="1"/>
        <v>99.99999946915554</v>
      </c>
    </row>
    <row r="41" spans="1:6" ht="12.75">
      <c r="A41" s="10" t="s">
        <v>9</v>
      </c>
      <c r="B41" s="11" t="s">
        <v>10</v>
      </c>
      <c r="C41" s="12">
        <v>416104</v>
      </c>
      <c r="D41" s="12">
        <v>416104</v>
      </c>
      <c r="E41" s="12">
        <v>416103.72</v>
      </c>
      <c r="F41" s="12">
        <f t="shared" si="1"/>
        <v>99.9999327091304</v>
      </c>
    </row>
    <row r="42" spans="1:6" ht="12.75">
      <c r="A42" s="10" t="s">
        <v>11</v>
      </c>
      <c r="B42" s="11" t="s">
        <v>12</v>
      </c>
      <c r="C42" s="12">
        <v>5800</v>
      </c>
      <c r="D42" s="12">
        <v>5800</v>
      </c>
      <c r="E42" s="12">
        <v>0</v>
      </c>
      <c r="F42" s="12">
        <f t="shared" si="1"/>
        <v>0</v>
      </c>
    </row>
    <row r="43" spans="1:6" ht="12.75">
      <c r="A43" s="10" t="s">
        <v>53</v>
      </c>
      <c r="B43" s="11" t="s">
        <v>54</v>
      </c>
      <c r="C43" s="12">
        <v>6053</v>
      </c>
      <c r="D43" s="12">
        <v>6053</v>
      </c>
      <c r="E43" s="12">
        <v>0</v>
      </c>
      <c r="F43" s="12">
        <f t="shared" si="1"/>
        <v>0</v>
      </c>
    </row>
    <row r="44" spans="1:6" ht="12.75">
      <c r="A44" s="10" t="s">
        <v>13</v>
      </c>
      <c r="B44" s="11" t="s">
        <v>14</v>
      </c>
      <c r="C44" s="12">
        <v>4559</v>
      </c>
      <c r="D44" s="12">
        <v>4559</v>
      </c>
      <c r="E44" s="12">
        <v>4559</v>
      </c>
      <c r="F44" s="12">
        <f t="shared" si="1"/>
        <v>100</v>
      </c>
    </row>
    <row r="45" spans="1:6" ht="12.75">
      <c r="A45" s="10" t="s">
        <v>15</v>
      </c>
      <c r="B45" s="11" t="s">
        <v>16</v>
      </c>
      <c r="C45" s="12">
        <v>66714</v>
      </c>
      <c r="D45" s="12">
        <v>66714</v>
      </c>
      <c r="E45" s="12">
        <v>66711.08</v>
      </c>
      <c r="F45" s="12">
        <f t="shared" si="1"/>
        <v>99.99562310759362</v>
      </c>
    </row>
    <row r="46" spans="1:6" ht="12.75">
      <c r="A46" s="10" t="s">
        <v>17</v>
      </c>
      <c r="B46" s="11" t="s">
        <v>18</v>
      </c>
      <c r="C46" s="12">
        <v>975317</v>
      </c>
      <c r="D46" s="12">
        <v>975317</v>
      </c>
      <c r="E46" s="12">
        <v>972658.89</v>
      </c>
      <c r="F46" s="12">
        <f t="shared" si="1"/>
        <v>99.72746194314259</v>
      </c>
    </row>
    <row r="47" spans="1:6" ht="12.75">
      <c r="A47" s="10" t="s">
        <v>19</v>
      </c>
      <c r="B47" s="11" t="s">
        <v>20</v>
      </c>
      <c r="C47" s="12">
        <v>16856</v>
      </c>
      <c r="D47" s="12">
        <v>16856</v>
      </c>
      <c r="E47" s="12">
        <v>15529.39</v>
      </c>
      <c r="F47" s="12">
        <f t="shared" si="1"/>
        <v>92.1297460844803</v>
      </c>
    </row>
    <row r="48" spans="1:6" ht="12.75">
      <c r="A48" s="10" t="s">
        <v>21</v>
      </c>
      <c r="B48" s="11" t="s">
        <v>22</v>
      </c>
      <c r="C48" s="12">
        <v>303096</v>
      </c>
      <c r="D48" s="12">
        <v>303096</v>
      </c>
      <c r="E48" s="12">
        <v>302988.34</v>
      </c>
      <c r="F48" s="12">
        <f t="shared" si="1"/>
        <v>99.96447990075752</v>
      </c>
    </row>
    <row r="49" spans="1:6" ht="25.5">
      <c r="A49" s="10" t="s">
        <v>55</v>
      </c>
      <c r="B49" s="11" t="s">
        <v>56</v>
      </c>
      <c r="C49" s="12">
        <v>0</v>
      </c>
      <c r="D49" s="12">
        <v>0</v>
      </c>
      <c r="E49" s="12">
        <v>0</v>
      </c>
      <c r="F49" s="12">
        <f t="shared" si="1"/>
        <v>0</v>
      </c>
    </row>
    <row r="50" spans="1:6" ht="63.75">
      <c r="A50" s="7" t="s">
        <v>57</v>
      </c>
      <c r="B50" s="8" t="s">
        <v>58</v>
      </c>
      <c r="C50" s="9">
        <v>887418</v>
      </c>
      <c r="D50" s="9">
        <v>677454</v>
      </c>
      <c r="E50" s="9">
        <v>601315.74</v>
      </c>
      <c r="F50" s="9">
        <f t="shared" si="1"/>
        <v>88.76111735999788</v>
      </c>
    </row>
    <row r="51" spans="1:6" ht="12.75">
      <c r="A51" s="10" t="s">
        <v>41</v>
      </c>
      <c r="B51" s="11" t="s">
        <v>42</v>
      </c>
      <c r="C51" s="12">
        <v>887418</v>
      </c>
      <c r="D51" s="12">
        <v>677454</v>
      </c>
      <c r="E51" s="12">
        <v>601315.74</v>
      </c>
      <c r="F51" s="12">
        <f t="shared" si="1"/>
        <v>88.76111735999788</v>
      </c>
    </row>
    <row r="52" spans="1:6" ht="25.5">
      <c r="A52" s="7" t="s">
        <v>59</v>
      </c>
      <c r="B52" s="8" t="s">
        <v>60</v>
      </c>
      <c r="C52" s="9">
        <v>1321506</v>
      </c>
      <c r="D52" s="9">
        <v>887445.17</v>
      </c>
      <c r="E52" s="9">
        <v>765377.66</v>
      </c>
      <c r="F52" s="9">
        <f t="shared" si="1"/>
        <v>86.24506458241245</v>
      </c>
    </row>
    <row r="53" spans="1:6" ht="12.75">
      <c r="A53" s="10" t="s">
        <v>13</v>
      </c>
      <c r="B53" s="11" t="s">
        <v>14</v>
      </c>
      <c r="C53" s="12">
        <v>1064</v>
      </c>
      <c r="D53" s="12">
        <v>664</v>
      </c>
      <c r="E53" s="12">
        <v>0.23</v>
      </c>
      <c r="F53" s="12">
        <f t="shared" si="1"/>
        <v>0.03463855421686747</v>
      </c>
    </row>
    <row r="54" spans="1:6" ht="12.75">
      <c r="A54" s="10" t="s">
        <v>41</v>
      </c>
      <c r="B54" s="11" t="s">
        <v>42</v>
      </c>
      <c r="C54" s="12">
        <v>1320442</v>
      </c>
      <c r="D54" s="12">
        <v>886781.17</v>
      </c>
      <c r="E54" s="12">
        <v>765377.43</v>
      </c>
      <c r="F54" s="12">
        <f t="shared" si="1"/>
        <v>86.30961683591003</v>
      </c>
    </row>
    <row r="55" spans="1:6" ht="25.5">
      <c r="A55" s="7" t="s">
        <v>61</v>
      </c>
      <c r="B55" s="8" t="s">
        <v>62</v>
      </c>
      <c r="C55" s="9">
        <v>1168070</v>
      </c>
      <c r="D55" s="9">
        <v>375917.48</v>
      </c>
      <c r="E55" s="9">
        <v>122101.67</v>
      </c>
      <c r="F55" s="9">
        <f t="shared" si="1"/>
        <v>32.48097694206718</v>
      </c>
    </row>
    <row r="56" spans="1:6" ht="12.75">
      <c r="A56" s="10" t="s">
        <v>13</v>
      </c>
      <c r="B56" s="11" t="s">
        <v>14</v>
      </c>
      <c r="C56" s="12">
        <v>1070</v>
      </c>
      <c r="D56" s="12">
        <v>675</v>
      </c>
      <c r="E56" s="12">
        <v>2.48</v>
      </c>
      <c r="F56" s="12">
        <f t="shared" si="1"/>
        <v>0.3674074074074074</v>
      </c>
    </row>
    <row r="57" spans="1:6" ht="12.75">
      <c r="A57" s="10" t="s">
        <v>41</v>
      </c>
      <c r="B57" s="11" t="s">
        <v>42</v>
      </c>
      <c r="C57" s="12">
        <v>1167000</v>
      </c>
      <c r="D57" s="12">
        <v>375242.48</v>
      </c>
      <c r="E57" s="12">
        <v>122099.19</v>
      </c>
      <c r="F57" s="12">
        <f t="shared" si="1"/>
        <v>32.538744014270456</v>
      </c>
    </row>
    <row r="58" spans="1:6" ht="12.75">
      <c r="A58" s="7" t="s">
        <v>63</v>
      </c>
      <c r="B58" s="8" t="s">
        <v>64</v>
      </c>
      <c r="C58" s="9">
        <v>69762300</v>
      </c>
      <c r="D58" s="9">
        <v>49283847.6</v>
      </c>
      <c r="E58" s="9">
        <v>46441121.32</v>
      </c>
      <c r="F58" s="9">
        <f t="shared" si="1"/>
        <v>94.23193111245641</v>
      </c>
    </row>
    <row r="59" spans="1:6" ht="12.75">
      <c r="A59" s="10" t="s">
        <v>13</v>
      </c>
      <c r="B59" s="11" t="s">
        <v>14</v>
      </c>
      <c r="C59" s="12">
        <v>8560</v>
      </c>
      <c r="D59" s="12">
        <v>6040</v>
      </c>
      <c r="E59" s="12">
        <v>2422.63</v>
      </c>
      <c r="F59" s="12">
        <f t="shared" si="1"/>
        <v>40.10976821192053</v>
      </c>
    </row>
    <row r="60" spans="1:6" ht="12.75">
      <c r="A60" s="10" t="s">
        <v>41</v>
      </c>
      <c r="B60" s="11" t="s">
        <v>42</v>
      </c>
      <c r="C60" s="12">
        <v>69753740</v>
      </c>
      <c r="D60" s="12">
        <v>49277807.6</v>
      </c>
      <c r="E60" s="12">
        <v>46438698.69</v>
      </c>
      <c r="F60" s="12">
        <f aca="true" t="shared" si="2" ref="F60:F91">IF(D60=0,0,(E60/D60)*100)</f>
        <v>94.23856488696546</v>
      </c>
    </row>
    <row r="61" spans="1:6" ht="25.5">
      <c r="A61" s="7" t="s">
        <v>65</v>
      </c>
      <c r="B61" s="8" t="s">
        <v>66</v>
      </c>
      <c r="C61" s="9">
        <v>8769650</v>
      </c>
      <c r="D61" s="9">
        <v>6273397.71</v>
      </c>
      <c r="E61" s="9">
        <v>5994661.3</v>
      </c>
      <c r="F61" s="9">
        <f t="shared" si="2"/>
        <v>95.55685096202836</v>
      </c>
    </row>
    <row r="62" spans="1:6" ht="12.75">
      <c r="A62" s="10" t="s">
        <v>13</v>
      </c>
      <c r="B62" s="11" t="s">
        <v>14</v>
      </c>
      <c r="C62" s="12">
        <v>550</v>
      </c>
      <c r="D62" s="12">
        <v>435</v>
      </c>
      <c r="E62" s="12">
        <v>110.01</v>
      </c>
      <c r="F62" s="12">
        <f t="shared" si="2"/>
        <v>25.289655172413795</v>
      </c>
    </row>
    <row r="63" spans="1:6" ht="12.75">
      <c r="A63" s="10" t="s">
        <v>41</v>
      </c>
      <c r="B63" s="11" t="s">
        <v>42</v>
      </c>
      <c r="C63" s="12">
        <v>8769100</v>
      </c>
      <c r="D63" s="12">
        <v>6272962.71</v>
      </c>
      <c r="E63" s="12">
        <v>5994551.29</v>
      </c>
      <c r="F63" s="12">
        <f t="shared" si="2"/>
        <v>95.56172365641243</v>
      </c>
    </row>
    <row r="64" spans="1:6" ht="12.75">
      <c r="A64" s="7" t="s">
        <v>67</v>
      </c>
      <c r="B64" s="8" t="s">
        <v>68</v>
      </c>
      <c r="C64" s="9">
        <v>16375530</v>
      </c>
      <c r="D64" s="9">
        <v>11291571.36</v>
      </c>
      <c r="E64" s="9">
        <v>11290520.74</v>
      </c>
      <c r="F64" s="9">
        <f t="shared" si="2"/>
        <v>99.9906955377024</v>
      </c>
    </row>
    <row r="65" spans="1:6" ht="12.75">
      <c r="A65" s="10" t="s">
        <v>13</v>
      </c>
      <c r="B65" s="11" t="s">
        <v>14</v>
      </c>
      <c r="C65" s="12">
        <v>2250</v>
      </c>
      <c r="D65" s="12">
        <v>1660</v>
      </c>
      <c r="E65" s="12">
        <v>609.38</v>
      </c>
      <c r="F65" s="12">
        <f t="shared" si="2"/>
        <v>36.709638554216866</v>
      </c>
    </row>
    <row r="66" spans="1:6" ht="12.75">
      <c r="A66" s="10" t="s">
        <v>41</v>
      </c>
      <c r="B66" s="11" t="s">
        <v>42</v>
      </c>
      <c r="C66" s="12">
        <v>16373280</v>
      </c>
      <c r="D66" s="12">
        <v>11289911.36</v>
      </c>
      <c r="E66" s="12">
        <v>11289911.36</v>
      </c>
      <c r="F66" s="12">
        <f t="shared" si="2"/>
        <v>100</v>
      </c>
    </row>
    <row r="67" spans="1:6" ht="12.75">
      <c r="A67" s="7" t="s">
        <v>69</v>
      </c>
      <c r="B67" s="8" t="s">
        <v>70</v>
      </c>
      <c r="C67" s="9">
        <v>653230</v>
      </c>
      <c r="D67" s="9">
        <v>478561.85</v>
      </c>
      <c r="E67" s="9">
        <v>435878.44</v>
      </c>
      <c r="F67" s="9">
        <f t="shared" si="2"/>
        <v>91.08089999234164</v>
      </c>
    </row>
    <row r="68" spans="1:6" ht="12.75">
      <c r="A68" s="10" t="s">
        <v>13</v>
      </c>
      <c r="B68" s="11" t="s">
        <v>14</v>
      </c>
      <c r="C68" s="12">
        <v>150</v>
      </c>
      <c r="D68" s="12">
        <v>137.11</v>
      </c>
      <c r="E68" s="12">
        <v>64.13</v>
      </c>
      <c r="F68" s="12">
        <f t="shared" si="2"/>
        <v>46.7726642841514</v>
      </c>
    </row>
    <row r="69" spans="1:6" ht="12.75">
      <c r="A69" s="10" t="s">
        <v>41</v>
      </c>
      <c r="B69" s="11" t="s">
        <v>42</v>
      </c>
      <c r="C69" s="12">
        <v>653080</v>
      </c>
      <c r="D69" s="12">
        <v>478424.74</v>
      </c>
      <c r="E69" s="12">
        <v>435814.31</v>
      </c>
      <c r="F69" s="12">
        <f t="shared" si="2"/>
        <v>91.09359812788945</v>
      </c>
    </row>
    <row r="70" spans="1:6" ht="12.75">
      <c r="A70" s="7" t="s">
        <v>71</v>
      </c>
      <c r="B70" s="8" t="s">
        <v>72</v>
      </c>
      <c r="C70" s="9">
        <v>82560</v>
      </c>
      <c r="D70" s="9">
        <v>65320</v>
      </c>
      <c r="E70" s="9">
        <v>63640</v>
      </c>
      <c r="F70" s="9">
        <f t="shared" si="2"/>
        <v>97.42804654011023</v>
      </c>
    </row>
    <row r="71" spans="1:6" ht="12.75">
      <c r="A71" s="10" t="s">
        <v>41</v>
      </c>
      <c r="B71" s="11" t="s">
        <v>42</v>
      </c>
      <c r="C71" s="12">
        <v>82560</v>
      </c>
      <c r="D71" s="12">
        <v>65320</v>
      </c>
      <c r="E71" s="12">
        <v>63640</v>
      </c>
      <c r="F71" s="12">
        <f t="shared" si="2"/>
        <v>97.42804654011023</v>
      </c>
    </row>
    <row r="72" spans="1:6" ht="25.5">
      <c r="A72" s="7" t="s">
        <v>73</v>
      </c>
      <c r="B72" s="8" t="s">
        <v>74</v>
      </c>
      <c r="C72" s="9">
        <v>14932050</v>
      </c>
      <c r="D72" s="9">
        <v>11550924.03</v>
      </c>
      <c r="E72" s="9">
        <v>9110533.89</v>
      </c>
      <c r="F72" s="9">
        <f t="shared" si="2"/>
        <v>78.8727712721352</v>
      </c>
    </row>
    <row r="73" spans="1:6" ht="12.75">
      <c r="A73" s="10" t="s">
        <v>13</v>
      </c>
      <c r="B73" s="11" t="s">
        <v>14</v>
      </c>
      <c r="C73" s="12">
        <v>1290</v>
      </c>
      <c r="D73" s="12">
        <v>1003.86</v>
      </c>
      <c r="E73" s="12">
        <v>370.72</v>
      </c>
      <c r="F73" s="12">
        <f t="shared" si="2"/>
        <v>36.9294523140677</v>
      </c>
    </row>
    <row r="74" spans="1:6" ht="12.75">
      <c r="A74" s="10" t="s">
        <v>41</v>
      </c>
      <c r="B74" s="11" t="s">
        <v>42</v>
      </c>
      <c r="C74" s="12">
        <v>14930760</v>
      </c>
      <c r="D74" s="12">
        <v>11549920.17</v>
      </c>
      <c r="E74" s="12">
        <v>9110163.17</v>
      </c>
      <c r="F74" s="12">
        <f t="shared" si="2"/>
        <v>78.87641677093946</v>
      </c>
    </row>
    <row r="75" spans="1:6" ht="25.5">
      <c r="A75" s="7" t="s">
        <v>75</v>
      </c>
      <c r="B75" s="8" t="s">
        <v>76</v>
      </c>
      <c r="C75" s="9">
        <v>23140876</v>
      </c>
      <c r="D75" s="9">
        <v>17687362.369999997</v>
      </c>
      <c r="E75" s="9">
        <v>17684223.75</v>
      </c>
      <c r="F75" s="9">
        <f t="shared" si="2"/>
        <v>99.98225501386617</v>
      </c>
    </row>
    <row r="76" spans="1:6" ht="12.75">
      <c r="A76" s="10" t="s">
        <v>13</v>
      </c>
      <c r="B76" s="11" t="s">
        <v>14</v>
      </c>
      <c r="C76" s="12">
        <v>19040</v>
      </c>
      <c r="D76" s="12">
        <v>13461.99</v>
      </c>
      <c r="E76" s="12">
        <v>10323.37</v>
      </c>
      <c r="F76" s="12">
        <f t="shared" si="2"/>
        <v>76.68531918386509</v>
      </c>
    </row>
    <row r="77" spans="1:6" ht="12.75">
      <c r="A77" s="10" t="s">
        <v>41</v>
      </c>
      <c r="B77" s="11" t="s">
        <v>42</v>
      </c>
      <c r="C77" s="12">
        <v>23121836</v>
      </c>
      <c r="D77" s="12">
        <v>17673900.38</v>
      </c>
      <c r="E77" s="12">
        <v>17673900.38</v>
      </c>
      <c r="F77" s="12">
        <f t="shared" si="2"/>
        <v>100</v>
      </c>
    </row>
    <row r="78" spans="1:6" ht="25.5">
      <c r="A78" s="7" t="s">
        <v>77</v>
      </c>
      <c r="B78" s="8" t="s">
        <v>78</v>
      </c>
      <c r="C78" s="9">
        <v>3234428</v>
      </c>
      <c r="D78" s="9">
        <v>2421348.84</v>
      </c>
      <c r="E78" s="9">
        <v>2411085.64</v>
      </c>
      <c r="F78" s="9">
        <f t="shared" si="2"/>
        <v>99.57613707573009</v>
      </c>
    </row>
    <row r="79" spans="1:6" ht="12.75">
      <c r="A79" s="10" t="s">
        <v>13</v>
      </c>
      <c r="B79" s="11" t="s">
        <v>14</v>
      </c>
      <c r="C79" s="12">
        <v>4000</v>
      </c>
      <c r="D79" s="12">
        <v>2620.81</v>
      </c>
      <c r="E79" s="12">
        <v>1093.75</v>
      </c>
      <c r="F79" s="12">
        <f t="shared" si="2"/>
        <v>41.733280932230876</v>
      </c>
    </row>
    <row r="80" spans="1:6" ht="12.75">
      <c r="A80" s="10" t="s">
        <v>41</v>
      </c>
      <c r="B80" s="11" t="s">
        <v>42</v>
      </c>
      <c r="C80" s="12">
        <v>3230428</v>
      </c>
      <c r="D80" s="12">
        <v>2418728.03</v>
      </c>
      <c r="E80" s="12">
        <v>2409991.89</v>
      </c>
      <c r="F80" s="12">
        <f t="shared" si="2"/>
        <v>99.63881263657413</v>
      </c>
    </row>
    <row r="81" spans="1:6" ht="51">
      <c r="A81" s="7" t="s">
        <v>79</v>
      </c>
      <c r="B81" s="8" t="s">
        <v>80</v>
      </c>
      <c r="C81" s="9">
        <v>14118197.06</v>
      </c>
      <c r="D81" s="9">
        <v>10690040.339999998</v>
      </c>
      <c r="E81" s="9">
        <v>9966093.219999999</v>
      </c>
      <c r="F81" s="9">
        <f t="shared" si="2"/>
        <v>93.22783547138607</v>
      </c>
    </row>
    <row r="82" spans="1:6" ht="12.75">
      <c r="A82" s="10" t="s">
        <v>7</v>
      </c>
      <c r="B82" s="11" t="s">
        <v>8</v>
      </c>
      <c r="C82" s="12">
        <v>10939925</v>
      </c>
      <c r="D82" s="12">
        <v>8292038</v>
      </c>
      <c r="E82" s="12">
        <v>7731829.99</v>
      </c>
      <c r="F82" s="12">
        <f t="shared" si="2"/>
        <v>93.24402505150121</v>
      </c>
    </row>
    <row r="83" spans="1:6" ht="12.75">
      <c r="A83" s="10" t="s">
        <v>9</v>
      </c>
      <c r="B83" s="11" t="s">
        <v>10</v>
      </c>
      <c r="C83" s="12">
        <v>2406784</v>
      </c>
      <c r="D83" s="12">
        <v>1824249</v>
      </c>
      <c r="E83" s="12">
        <v>1699315.39</v>
      </c>
      <c r="F83" s="12">
        <f t="shared" si="2"/>
        <v>93.15150453693548</v>
      </c>
    </row>
    <row r="84" spans="1:6" ht="12.75">
      <c r="A84" s="10" t="s">
        <v>11</v>
      </c>
      <c r="B84" s="11" t="s">
        <v>12</v>
      </c>
      <c r="C84" s="12">
        <v>216172.06</v>
      </c>
      <c r="D84" s="12">
        <v>216172.06</v>
      </c>
      <c r="E84" s="12">
        <v>208869.68</v>
      </c>
      <c r="F84" s="12">
        <f t="shared" si="2"/>
        <v>96.62195937809909</v>
      </c>
    </row>
    <row r="85" spans="1:6" ht="12.75">
      <c r="A85" s="10" t="s">
        <v>53</v>
      </c>
      <c r="B85" s="11" t="s">
        <v>54</v>
      </c>
      <c r="C85" s="12">
        <v>5035</v>
      </c>
      <c r="D85" s="12">
        <v>2635</v>
      </c>
      <c r="E85" s="12">
        <v>2635</v>
      </c>
      <c r="F85" s="12">
        <f t="shared" si="2"/>
        <v>100</v>
      </c>
    </row>
    <row r="86" spans="1:6" ht="12.75">
      <c r="A86" s="10" t="s">
        <v>29</v>
      </c>
      <c r="B86" s="11" t="s">
        <v>30</v>
      </c>
      <c r="C86" s="12">
        <v>125400</v>
      </c>
      <c r="D86" s="12">
        <v>87898.2</v>
      </c>
      <c r="E86" s="12">
        <v>84389.35</v>
      </c>
      <c r="F86" s="12">
        <f t="shared" si="2"/>
        <v>96.00805249709325</v>
      </c>
    </row>
    <row r="87" spans="1:6" ht="12.75">
      <c r="A87" s="10" t="s">
        <v>13</v>
      </c>
      <c r="B87" s="11" t="s">
        <v>14</v>
      </c>
      <c r="C87" s="12">
        <v>85057</v>
      </c>
      <c r="D87" s="12">
        <v>63793</v>
      </c>
      <c r="E87" s="12">
        <v>47885.73</v>
      </c>
      <c r="F87" s="12">
        <f t="shared" si="2"/>
        <v>75.06423902309032</v>
      </c>
    </row>
    <row r="88" spans="1:6" ht="12.75">
      <c r="A88" s="10" t="s">
        <v>15</v>
      </c>
      <c r="B88" s="11" t="s">
        <v>16</v>
      </c>
      <c r="C88" s="12">
        <v>35934</v>
      </c>
      <c r="D88" s="12">
        <v>28521</v>
      </c>
      <c r="E88" s="12">
        <v>26338</v>
      </c>
      <c r="F88" s="12">
        <f t="shared" si="2"/>
        <v>92.3459906735388</v>
      </c>
    </row>
    <row r="89" spans="1:6" ht="12.75">
      <c r="A89" s="10" t="s">
        <v>17</v>
      </c>
      <c r="B89" s="11" t="s">
        <v>18</v>
      </c>
      <c r="C89" s="12">
        <v>210253</v>
      </c>
      <c r="D89" s="12">
        <v>115409.95</v>
      </c>
      <c r="E89" s="12">
        <v>115409.95</v>
      </c>
      <c r="F89" s="12">
        <f t="shared" si="2"/>
        <v>100</v>
      </c>
    </row>
    <row r="90" spans="1:6" ht="12.75">
      <c r="A90" s="10" t="s">
        <v>19</v>
      </c>
      <c r="B90" s="11" t="s">
        <v>20</v>
      </c>
      <c r="C90" s="12">
        <v>12425</v>
      </c>
      <c r="D90" s="12">
        <v>6893.78</v>
      </c>
      <c r="E90" s="12">
        <v>5947.78</v>
      </c>
      <c r="F90" s="12">
        <f t="shared" si="2"/>
        <v>86.27748492118982</v>
      </c>
    </row>
    <row r="91" spans="1:6" ht="12.75">
      <c r="A91" s="10" t="s">
        <v>21</v>
      </c>
      <c r="B91" s="11" t="s">
        <v>22</v>
      </c>
      <c r="C91" s="12">
        <v>81212</v>
      </c>
      <c r="D91" s="12">
        <v>52430.35</v>
      </c>
      <c r="E91" s="12">
        <v>43472.35</v>
      </c>
      <c r="F91" s="12">
        <f t="shared" si="2"/>
        <v>82.91447606205185</v>
      </c>
    </row>
    <row r="92" spans="1:6" ht="25.5">
      <c r="A92" s="7" t="s">
        <v>81</v>
      </c>
      <c r="B92" s="8" t="s">
        <v>82</v>
      </c>
      <c r="C92" s="9">
        <v>3471365</v>
      </c>
      <c r="D92" s="9">
        <v>2602646</v>
      </c>
      <c r="E92" s="9">
        <v>2487106.01</v>
      </c>
      <c r="F92" s="9">
        <f aca="true" t="shared" si="3" ref="F92:F112">IF(D92=0,0,(E92/D92)*100)</f>
        <v>95.56067210062375</v>
      </c>
    </row>
    <row r="93" spans="1:6" ht="12.75">
      <c r="A93" s="10" t="s">
        <v>7</v>
      </c>
      <c r="B93" s="11" t="s">
        <v>8</v>
      </c>
      <c r="C93" s="12">
        <v>2238186</v>
      </c>
      <c r="D93" s="12">
        <v>1692974</v>
      </c>
      <c r="E93" s="12">
        <v>1621472.51</v>
      </c>
      <c r="F93" s="12">
        <f t="shared" si="3"/>
        <v>95.77657483221833</v>
      </c>
    </row>
    <row r="94" spans="1:6" ht="12.75">
      <c r="A94" s="10" t="s">
        <v>9</v>
      </c>
      <c r="B94" s="11" t="s">
        <v>10</v>
      </c>
      <c r="C94" s="12">
        <v>492401</v>
      </c>
      <c r="D94" s="12">
        <v>373683</v>
      </c>
      <c r="E94" s="12">
        <v>358452.7</v>
      </c>
      <c r="F94" s="12">
        <f t="shared" si="3"/>
        <v>95.92427271243274</v>
      </c>
    </row>
    <row r="95" spans="1:6" ht="12.75">
      <c r="A95" s="10" t="s">
        <v>11</v>
      </c>
      <c r="B95" s="11" t="s">
        <v>12</v>
      </c>
      <c r="C95" s="12">
        <v>207461</v>
      </c>
      <c r="D95" s="12">
        <v>207461</v>
      </c>
      <c r="E95" s="12">
        <v>201408.46</v>
      </c>
      <c r="F95" s="12">
        <f t="shared" si="3"/>
        <v>97.0825649158155</v>
      </c>
    </row>
    <row r="96" spans="1:6" ht="12.75">
      <c r="A96" s="10" t="s">
        <v>53</v>
      </c>
      <c r="B96" s="11" t="s">
        <v>54</v>
      </c>
      <c r="C96" s="12">
        <v>2454</v>
      </c>
      <c r="D96" s="12">
        <v>2419</v>
      </c>
      <c r="E96" s="12">
        <v>2418.35</v>
      </c>
      <c r="F96" s="12">
        <f t="shared" si="3"/>
        <v>99.97312939231087</v>
      </c>
    </row>
    <row r="97" spans="1:6" ht="12.75">
      <c r="A97" s="10" t="s">
        <v>13</v>
      </c>
      <c r="B97" s="11" t="s">
        <v>14</v>
      </c>
      <c r="C97" s="12">
        <v>248317</v>
      </c>
      <c r="D97" s="12">
        <v>107268</v>
      </c>
      <c r="E97" s="12">
        <v>106064.63</v>
      </c>
      <c r="F97" s="12">
        <f t="shared" si="3"/>
        <v>98.87816496998173</v>
      </c>
    </row>
    <row r="98" spans="1:6" ht="12.75">
      <c r="A98" s="10" t="s">
        <v>15</v>
      </c>
      <c r="B98" s="11" t="s">
        <v>16</v>
      </c>
      <c r="C98" s="12">
        <v>7200</v>
      </c>
      <c r="D98" s="12">
        <v>2556</v>
      </c>
      <c r="E98" s="12">
        <v>155.99</v>
      </c>
      <c r="F98" s="12">
        <f t="shared" si="3"/>
        <v>6.1028951486697975</v>
      </c>
    </row>
    <row r="99" spans="1:6" ht="12.75">
      <c r="A99" s="10" t="s">
        <v>17</v>
      </c>
      <c r="B99" s="11" t="s">
        <v>18</v>
      </c>
      <c r="C99" s="12">
        <v>247999</v>
      </c>
      <c r="D99" s="12">
        <v>197863</v>
      </c>
      <c r="E99" s="12">
        <v>180193.61</v>
      </c>
      <c r="F99" s="12">
        <f t="shared" si="3"/>
        <v>91.06988673981492</v>
      </c>
    </row>
    <row r="100" spans="1:6" ht="12.75">
      <c r="A100" s="10" t="s">
        <v>19</v>
      </c>
      <c r="B100" s="11" t="s">
        <v>20</v>
      </c>
      <c r="C100" s="12">
        <v>6384</v>
      </c>
      <c r="D100" s="12">
        <v>3943</v>
      </c>
      <c r="E100" s="12">
        <v>3606.58</v>
      </c>
      <c r="F100" s="12">
        <f t="shared" si="3"/>
        <v>91.46791782906416</v>
      </c>
    </row>
    <row r="101" spans="1:6" ht="12.75">
      <c r="A101" s="10" t="s">
        <v>21</v>
      </c>
      <c r="B101" s="11" t="s">
        <v>22</v>
      </c>
      <c r="C101" s="12">
        <v>16763</v>
      </c>
      <c r="D101" s="12">
        <v>10715</v>
      </c>
      <c r="E101" s="12">
        <v>9683.18</v>
      </c>
      <c r="F101" s="12">
        <f t="shared" si="3"/>
        <v>90.37032197853476</v>
      </c>
    </row>
    <row r="102" spans="1:6" ht="25.5">
      <c r="A102" s="10" t="s">
        <v>55</v>
      </c>
      <c r="B102" s="11" t="s">
        <v>56</v>
      </c>
      <c r="C102" s="12">
        <v>4200</v>
      </c>
      <c r="D102" s="12">
        <v>3764</v>
      </c>
      <c r="E102" s="12">
        <v>3650</v>
      </c>
      <c r="F102" s="12">
        <f t="shared" si="3"/>
        <v>96.97130712008502</v>
      </c>
    </row>
    <row r="103" spans="1:6" ht="51">
      <c r="A103" s="7" t="s">
        <v>83</v>
      </c>
      <c r="B103" s="8" t="s">
        <v>84</v>
      </c>
      <c r="C103" s="9">
        <v>354070</v>
      </c>
      <c r="D103" s="9">
        <v>261765</v>
      </c>
      <c r="E103" s="9">
        <v>242627.92</v>
      </c>
      <c r="F103" s="9">
        <f t="shared" si="3"/>
        <v>92.68921360762516</v>
      </c>
    </row>
    <row r="104" spans="1:6" ht="12.75">
      <c r="A104" s="10" t="s">
        <v>13</v>
      </c>
      <c r="B104" s="11" t="s">
        <v>14</v>
      </c>
      <c r="C104" s="12">
        <v>199</v>
      </c>
      <c r="D104" s="12">
        <v>140</v>
      </c>
      <c r="E104" s="12">
        <v>73.64</v>
      </c>
      <c r="F104" s="12">
        <f t="shared" si="3"/>
        <v>52.6</v>
      </c>
    </row>
    <row r="105" spans="1:6" ht="12.75">
      <c r="A105" s="10" t="s">
        <v>41</v>
      </c>
      <c r="B105" s="11" t="s">
        <v>42</v>
      </c>
      <c r="C105" s="12">
        <v>353871</v>
      </c>
      <c r="D105" s="12">
        <v>261625</v>
      </c>
      <c r="E105" s="12">
        <v>242554.28</v>
      </c>
      <c r="F105" s="12">
        <f t="shared" si="3"/>
        <v>92.71066602962254</v>
      </c>
    </row>
    <row r="106" spans="1:6" ht="12.75">
      <c r="A106" s="7" t="s">
        <v>85</v>
      </c>
      <c r="B106" s="8" t="s">
        <v>38</v>
      </c>
      <c r="C106" s="9">
        <v>0</v>
      </c>
      <c r="D106" s="9">
        <v>0</v>
      </c>
      <c r="E106" s="9">
        <v>0</v>
      </c>
      <c r="F106" s="9">
        <f t="shared" si="3"/>
        <v>0</v>
      </c>
    </row>
    <row r="107" spans="1:6" ht="25.5">
      <c r="A107" s="10" t="s">
        <v>86</v>
      </c>
      <c r="B107" s="11" t="s">
        <v>87</v>
      </c>
      <c r="C107" s="12">
        <v>0</v>
      </c>
      <c r="D107" s="12">
        <v>0</v>
      </c>
      <c r="E107" s="12">
        <v>0</v>
      </c>
      <c r="F107" s="12">
        <f t="shared" si="3"/>
        <v>0</v>
      </c>
    </row>
    <row r="108" spans="1:6" ht="12.75">
      <c r="A108" s="7" t="s">
        <v>88</v>
      </c>
      <c r="B108" s="8" t="s">
        <v>40</v>
      </c>
      <c r="C108" s="9">
        <v>463390</v>
      </c>
      <c r="D108" s="9">
        <v>302752</v>
      </c>
      <c r="E108" s="9">
        <v>240460.93</v>
      </c>
      <c r="F108" s="9">
        <f t="shared" si="3"/>
        <v>79.42505086671599</v>
      </c>
    </row>
    <row r="109" spans="1:6" ht="12.75">
      <c r="A109" s="10" t="s">
        <v>11</v>
      </c>
      <c r="B109" s="11" t="s">
        <v>12</v>
      </c>
      <c r="C109" s="12">
        <v>117050</v>
      </c>
      <c r="D109" s="12">
        <v>44000</v>
      </c>
      <c r="E109" s="12">
        <v>43938.6</v>
      </c>
      <c r="F109" s="12">
        <f t="shared" si="3"/>
        <v>99.86045454545454</v>
      </c>
    </row>
    <row r="110" spans="1:6" ht="12.75">
      <c r="A110" s="10" t="s">
        <v>13</v>
      </c>
      <c r="B110" s="11" t="s">
        <v>14</v>
      </c>
      <c r="C110" s="12">
        <v>11890</v>
      </c>
      <c r="D110" s="12">
        <v>8235</v>
      </c>
      <c r="E110" s="12">
        <v>3678.46</v>
      </c>
      <c r="F110" s="12">
        <f t="shared" si="3"/>
        <v>44.66860959319976</v>
      </c>
    </row>
    <row r="111" spans="1:6" ht="12.75">
      <c r="A111" s="10" t="s">
        <v>41</v>
      </c>
      <c r="B111" s="11" t="s">
        <v>42</v>
      </c>
      <c r="C111" s="12">
        <v>334450</v>
      </c>
      <c r="D111" s="12">
        <v>250517</v>
      </c>
      <c r="E111" s="12">
        <v>192843.87</v>
      </c>
      <c r="F111" s="12">
        <f t="shared" si="3"/>
        <v>76.97835675822398</v>
      </c>
    </row>
    <row r="112" spans="1:6" ht="12.75">
      <c r="A112" s="7" t="s">
        <v>89</v>
      </c>
      <c r="B112" s="8" t="s">
        <v>90</v>
      </c>
      <c r="C112" s="9">
        <v>189560242.06</v>
      </c>
      <c r="D112" s="9">
        <v>139304328.75</v>
      </c>
      <c r="E112" s="9">
        <v>130767522.14999998</v>
      </c>
      <c r="F112" s="9">
        <f t="shared" si="3"/>
        <v>93.87182962898414</v>
      </c>
    </row>
    <row r="113" spans="1:6" ht="12.75">
      <c r="A113" s="13"/>
      <c r="B113" s="13"/>
      <c r="C113" s="13"/>
      <c r="D113" s="13"/>
      <c r="E113" s="13"/>
      <c r="F113" s="13"/>
    </row>
    <row r="117" spans="1:7" ht="18">
      <c r="A117" s="15" t="s">
        <v>102</v>
      </c>
      <c r="B117" s="15"/>
      <c r="C117" s="15"/>
      <c r="D117" s="15"/>
      <c r="E117" s="15"/>
      <c r="F117" s="15"/>
      <c r="G117" s="1"/>
    </row>
    <row r="118" spans="1:7" ht="12.75">
      <c r="A118" s="17" t="s">
        <v>101</v>
      </c>
      <c r="B118" s="17"/>
      <c r="C118" s="17"/>
      <c r="D118" s="17"/>
      <c r="E118" s="17"/>
      <c r="F118" s="17"/>
      <c r="G118" s="4"/>
    </row>
    <row r="120" spans="1:6" ht="63.75">
      <c r="A120" s="6" t="s">
        <v>1</v>
      </c>
      <c r="B120" s="6" t="s">
        <v>2</v>
      </c>
      <c r="C120" s="6" t="s">
        <v>3</v>
      </c>
      <c r="D120" s="6" t="s">
        <v>4</v>
      </c>
      <c r="E120" s="6" t="s">
        <v>5</v>
      </c>
      <c r="F120" s="6" t="s">
        <v>6</v>
      </c>
    </row>
    <row r="121" spans="1:6" ht="25.5">
      <c r="A121" s="7" t="s">
        <v>25</v>
      </c>
      <c r="B121" s="8" t="s">
        <v>26</v>
      </c>
      <c r="C121" s="9">
        <v>488172</v>
      </c>
      <c r="D121" s="9">
        <v>488172</v>
      </c>
      <c r="E121" s="9">
        <v>382480.75</v>
      </c>
      <c r="F121" s="9">
        <f>E121/D121*100</f>
        <v>78.34958785018395</v>
      </c>
    </row>
    <row r="122" spans="1:6" ht="25.5">
      <c r="A122" s="10" t="s">
        <v>91</v>
      </c>
      <c r="B122" s="11" t="s">
        <v>92</v>
      </c>
      <c r="C122" s="12">
        <v>323172</v>
      </c>
      <c r="D122" s="12">
        <v>323172</v>
      </c>
      <c r="E122" s="12">
        <v>273283</v>
      </c>
      <c r="F122" s="9">
        <f aca="true" t="shared" si="4" ref="F122:F133">E122/D122*100</f>
        <v>84.56270964068669</v>
      </c>
    </row>
    <row r="123" spans="1:6" ht="12.75">
      <c r="A123" s="10" t="s">
        <v>93</v>
      </c>
      <c r="B123" s="11" t="s">
        <v>94</v>
      </c>
      <c r="C123" s="12">
        <v>165000</v>
      </c>
      <c r="D123" s="12">
        <v>165000</v>
      </c>
      <c r="E123" s="12">
        <v>109197.75</v>
      </c>
      <c r="F123" s="9">
        <f t="shared" si="4"/>
        <v>66.18045454545455</v>
      </c>
    </row>
    <row r="124" spans="1:6" ht="12.75">
      <c r="A124" s="10" t="s">
        <v>95</v>
      </c>
      <c r="B124" s="11" t="s">
        <v>96</v>
      </c>
      <c r="C124" s="12">
        <v>0</v>
      </c>
      <c r="D124" s="12">
        <v>0</v>
      </c>
      <c r="E124" s="12">
        <v>0</v>
      </c>
      <c r="F124" s="9"/>
    </row>
    <row r="125" spans="1:6" ht="12.75">
      <c r="A125" s="7" t="s">
        <v>47</v>
      </c>
      <c r="B125" s="8" t="s">
        <v>48</v>
      </c>
      <c r="C125" s="9">
        <v>548000</v>
      </c>
      <c r="D125" s="9">
        <v>349000</v>
      </c>
      <c r="E125" s="9">
        <v>348823</v>
      </c>
      <c r="F125" s="9">
        <f t="shared" si="4"/>
        <v>99.94928366762178</v>
      </c>
    </row>
    <row r="126" spans="1:6" ht="25.5">
      <c r="A126" s="10" t="s">
        <v>91</v>
      </c>
      <c r="B126" s="11" t="s">
        <v>92</v>
      </c>
      <c r="C126" s="12">
        <v>349000</v>
      </c>
      <c r="D126" s="12">
        <v>349000</v>
      </c>
      <c r="E126" s="12">
        <v>348823</v>
      </c>
      <c r="F126" s="9">
        <f t="shared" si="4"/>
        <v>99.94928366762178</v>
      </c>
    </row>
    <row r="127" spans="1:6" ht="12.75">
      <c r="A127" s="10" t="s">
        <v>93</v>
      </c>
      <c r="B127" s="11" t="s">
        <v>94</v>
      </c>
      <c r="C127" s="12">
        <v>199000</v>
      </c>
      <c r="D127" s="12">
        <v>0</v>
      </c>
      <c r="E127" s="12">
        <v>0</v>
      </c>
      <c r="F127" s="9"/>
    </row>
    <row r="128" spans="1:6" ht="25.5">
      <c r="A128" s="7" t="s">
        <v>51</v>
      </c>
      <c r="B128" s="8" t="s">
        <v>52</v>
      </c>
      <c r="C128" s="9">
        <v>3138916.8</v>
      </c>
      <c r="D128" s="9">
        <v>3138916.8</v>
      </c>
      <c r="E128" s="9">
        <v>3138915.84</v>
      </c>
      <c r="F128" s="9">
        <f t="shared" si="4"/>
        <v>99.99996941620117</v>
      </c>
    </row>
    <row r="129" spans="1:6" ht="12.75">
      <c r="A129" s="10" t="s">
        <v>93</v>
      </c>
      <c r="B129" s="11" t="s">
        <v>94</v>
      </c>
      <c r="C129" s="12">
        <v>3138916.8</v>
      </c>
      <c r="D129" s="12">
        <v>3138916.8</v>
      </c>
      <c r="E129" s="12">
        <v>3138915.84</v>
      </c>
      <c r="F129" s="9">
        <f t="shared" si="4"/>
        <v>99.99996941620117</v>
      </c>
    </row>
    <row r="130" spans="1:6" ht="51">
      <c r="A130" s="7" t="s">
        <v>79</v>
      </c>
      <c r="B130" s="8" t="s">
        <v>80</v>
      </c>
      <c r="C130" s="9">
        <v>59927.94</v>
      </c>
      <c r="D130" s="9">
        <v>59927.94</v>
      </c>
      <c r="E130" s="9">
        <v>59927.94</v>
      </c>
      <c r="F130" s="9">
        <f t="shared" si="4"/>
        <v>100</v>
      </c>
    </row>
    <row r="131" spans="1:6" ht="25.5">
      <c r="A131" s="10" t="s">
        <v>91</v>
      </c>
      <c r="B131" s="11" t="s">
        <v>92</v>
      </c>
      <c r="C131" s="12">
        <v>59927.94</v>
      </c>
      <c r="D131" s="12">
        <v>59927.94</v>
      </c>
      <c r="E131" s="12">
        <v>59927.94</v>
      </c>
      <c r="F131" s="9">
        <f t="shared" si="4"/>
        <v>100</v>
      </c>
    </row>
    <row r="132" spans="1:6" ht="38.25">
      <c r="A132" s="7" t="s">
        <v>97</v>
      </c>
      <c r="B132" s="8" t="s">
        <v>98</v>
      </c>
      <c r="C132" s="9">
        <v>10000</v>
      </c>
      <c r="D132" s="9">
        <v>10000</v>
      </c>
      <c r="E132" s="9">
        <v>9600</v>
      </c>
      <c r="F132" s="9">
        <f t="shared" si="4"/>
        <v>96</v>
      </c>
    </row>
    <row r="133" spans="1:6" ht="25.5">
      <c r="A133" s="10" t="s">
        <v>99</v>
      </c>
      <c r="B133" s="11" t="s">
        <v>100</v>
      </c>
      <c r="C133" s="12">
        <v>10000</v>
      </c>
      <c r="D133" s="12">
        <v>10000</v>
      </c>
      <c r="E133" s="12">
        <v>9600</v>
      </c>
      <c r="F133" s="9">
        <f t="shared" si="4"/>
        <v>96</v>
      </c>
    </row>
    <row r="134" spans="1:6" ht="12.75">
      <c r="A134" s="7" t="s">
        <v>89</v>
      </c>
      <c r="B134" s="8" t="s">
        <v>90</v>
      </c>
      <c r="C134" s="9">
        <v>4245016.74</v>
      </c>
      <c r="D134" s="9">
        <v>4046016.74</v>
      </c>
      <c r="E134" s="9">
        <v>3939747.53</v>
      </c>
      <c r="F134" s="9">
        <v>91.77569879047036</v>
      </c>
    </row>
    <row r="139" s="14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2017-09-14T12:56:40Z</cp:lastPrinted>
  <dcterms:created xsi:type="dcterms:W3CDTF">2017-08-16T10:19:00Z</dcterms:created>
  <dcterms:modified xsi:type="dcterms:W3CDTF">2017-09-14T12:56:48Z</dcterms:modified>
  <cp:category/>
  <cp:version/>
  <cp:contentType/>
  <cp:contentStatus/>
</cp:coreProperties>
</file>