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11640" tabRatio="121" activeTab="0"/>
  </bookViews>
  <sheets>
    <sheet name="Форма 2019-2 уточ" sheetId="1" r:id="rId1"/>
  </sheets>
  <definedNames>
    <definedName name="_xlnm.Print_Area" localSheetId="0">'Форма 2019-2 уточ'!$A$4:$P$265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3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убрать
</t>
        </r>
      </text>
    </comment>
  </commentList>
</comments>
</file>

<file path=xl/sharedStrings.xml><?xml version="1.0" encoding="utf-8"?>
<sst xmlns="http://schemas.openxmlformats.org/spreadsheetml/2006/main" count="537" uniqueCount="183">
  <si>
    <t>ЗАТВЕРДЖЕНО</t>
  </si>
  <si>
    <t>Наказ Міністерства фінансів України</t>
  </si>
  <si>
    <t>17 липня 2015 року N 648</t>
  </si>
  <si>
    <t>Код</t>
  </si>
  <si>
    <t>Найменування</t>
  </si>
  <si>
    <t>ний фонд</t>
  </si>
  <si>
    <t>у т. ч. бюджет розвитку</t>
  </si>
  <si>
    <t>разом</t>
  </si>
  <si>
    <t>Надходження із загального фонду бюджету</t>
  </si>
  <si>
    <t>Х</t>
  </si>
  <si>
    <t>(3 + 4)</t>
  </si>
  <si>
    <t>(7 + 8)</t>
  </si>
  <si>
    <t>(11 + 12)</t>
  </si>
  <si>
    <t>Показники</t>
  </si>
  <si>
    <t>Одиниця виміру</t>
  </si>
  <si>
    <t>Джерело інформації</t>
  </si>
  <si>
    <t>продукту</t>
  </si>
  <si>
    <t>якості</t>
  </si>
  <si>
    <t>загальний фонд</t>
  </si>
  <si>
    <t>спеціальний фонд</t>
  </si>
  <si>
    <t>Категорії працівників</t>
  </si>
  <si>
    <t>2019 рік</t>
  </si>
  <si>
    <t>но зайняті</t>
  </si>
  <si>
    <t>Коли та яким документом затверджена</t>
  </si>
  <si>
    <t>Затверджено з урахуванням змін</t>
  </si>
  <si>
    <t>Касові видатки / надання кредитів</t>
  </si>
  <si>
    <t>Погашено кредиторську заборгованість за рахунок коштів</t>
  </si>
  <si>
    <t>ного фонду</t>
  </si>
  <si>
    <t>затверджені призначення</t>
  </si>
  <si>
    <t>планується погасити кредиторську заборгованість за рахунок коштів</t>
  </si>
  <si>
    <t>очікуваний обсяг взяття поточних зобов'язань</t>
  </si>
  <si>
    <t>граничний обсяг</t>
  </si>
  <si>
    <t>_________________________________________________________________________________________________________</t>
  </si>
  <si>
    <t>(підпис)</t>
  </si>
  <si>
    <t>(ініціали та прізвище)</t>
  </si>
  <si>
    <t>загаль-ний фонд</t>
  </si>
  <si>
    <t>спеціаль-ний фонд</t>
  </si>
  <si>
    <t>N з/п</t>
  </si>
  <si>
    <t>Причини виникнення заборгованості</t>
  </si>
  <si>
    <t>Вжиті заходи щодо погашення заборгованості</t>
  </si>
  <si>
    <t>спеціа-льний фонд</t>
  </si>
  <si>
    <t>2020 рік</t>
  </si>
  <si>
    <t>2019 рік (проект)</t>
  </si>
  <si>
    <t>2021 рік (прогноз)</t>
  </si>
  <si>
    <t>2021 рік</t>
  </si>
  <si>
    <t xml:space="preserve"> фонд</t>
  </si>
  <si>
    <t>затверджено</t>
  </si>
  <si>
    <t>фактично зайняті</t>
  </si>
  <si>
    <t>загального фонду</t>
  </si>
  <si>
    <t>( грн)</t>
  </si>
  <si>
    <t>(3+4)</t>
  </si>
  <si>
    <t>(7+8)</t>
  </si>
  <si>
    <t>(11+12)</t>
  </si>
  <si>
    <t>УСЬОГО</t>
  </si>
  <si>
    <t>(грн)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</si>
  <si>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</si>
  <si>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</si>
  <si>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</si>
  <si>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</si>
  <si>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№ з/п</t>
  </si>
  <si>
    <t xml:space="preserve">Напрями використання бюджетних коштів
</t>
  </si>
  <si>
    <t>Напрями використання бюджетних коштів</t>
  </si>
  <si>
    <t>разом  (5+6)</t>
  </si>
  <si>
    <t>разом  (8+9)</t>
  </si>
  <si>
    <t>разом  (11+12)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</si>
  <si>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</si>
  <si>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</si>
  <si>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</si>
  <si>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Найменування місцевої/регіональної програми</t>
  </si>
  <si>
    <t>разом (4+5)</t>
  </si>
  <si>
    <t>разом (7+8)</t>
  </si>
  <si>
    <t>разом (10+11)</t>
  </si>
  <si>
    <t xml:space="preserve">Наймену-
вання об'єкта відповідно до проектно-
кошторисної документації
</t>
  </si>
  <si>
    <t xml:space="preserve">Строк реалізації об'єкта (рік початку і завершення)
</t>
  </si>
  <si>
    <t>Загальна вартість об'єкта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</si>
  <si>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</si>
  <si>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</si>
  <si>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спеціального фонду</t>
  </si>
  <si>
    <t>Зміна кредиторської заборгованості                                       (6-5)</t>
  </si>
  <si>
    <t>Бюджетні зобов'язан-ня (4+6)</t>
  </si>
  <si>
    <t>Код Економічної класифікації видатків бюджету / код Класифікації кредитування бюджету</t>
  </si>
  <si>
    <t xml:space="preserve"> (грн)</t>
  </si>
  <si>
    <t>(3-5)</t>
  </si>
  <si>
    <t>(4-5-6)</t>
  </si>
  <si>
    <t>очікуваний обсяг взяття поточних зобов'язань              (8-10)</t>
  </si>
  <si>
    <t>4) аналіз управління бюджетними зобов'язаннями та пропозиції щодо упорядкування бюджетних зобов'язань у 2019 році:</t>
  </si>
  <si>
    <t>(головний розпорядник бюджетних коштів)</t>
  </si>
  <si>
    <t>...</t>
  </si>
  <si>
    <t>Оплата послуг (крім комунальних)</t>
  </si>
  <si>
    <t>Інші виплати населенню</t>
  </si>
  <si>
    <t>Осіб</t>
  </si>
  <si>
    <t>%</t>
  </si>
  <si>
    <t>Повернення кредитів до бюджету</t>
  </si>
  <si>
    <t>3.</t>
  </si>
  <si>
    <t>1.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</si>
  <si>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</si>
  <si>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</si>
  <si>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</si>
  <si>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</si>
  <si>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(у редакції наказів Міністерства фінансів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</si>
  <si>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</si>
  <si>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</si>
  <si>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Начальник відділу бухгалтерського обліку-головний бухгалтер</t>
  </si>
  <si>
    <t>Начальник управління праці та соціального захисту населення</t>
  </si>
  <si>
    <t>України від 17 липня 2018 року N 617)</t>
  </si>
  <si>
    <t>Бюджетний запит на 2020 - 2022 роки індивідуальний (Форма 2020-2)</t>
  </si>
  <si>
    <t>(0) (8)</t>
  </si>
  <si>
    <r>
      <t xml:space="preserve">1. </t>
    </r>
    <r>
      <rPr>
        <b/>
        <u val="single"/>
        <sz val="12"/>
        <color indexed="8"/>
        <rFont val="Times New Roman"/>
        <family val="1"/>
      </rPr>
      <t xml:space="preserve">Управління праці та соціального захисту населення виконкому Саксаганської районної у місті ради            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</t>
    </r>
  </si>
  <si>
    <t xml:space="preserve">                                                                                                                     (код Типової відомчої класифікації видатків та кредитування місцевого бюджету)      </t>
  </si>
  <si>
    <t xml:space="preserve">                                   (найменування головного розпорядника коштів місцевого бюджету)                                                                                       </t>
  </si>
  <si>
    <t>код за ЄДРПОУ</t>
  </si>
  <si>
    <r>
      <t>2.</t>
    </r>
    <r>
      <rPr>
        <b/>
        <u val="single"/>
        <sz val="12"/>
        <color indexed="8"/>
        <rFont val="Times New Roman"/>
        <family val="1"/>
      </rPr>
      <t xml:space="preserve"> Управління праці та соціального захисту населення виконкому Саксаганської районної у місті ради                      (0)(8)(1)</t>
    </r>
  </si>
  <si>
    <t>(0) (8) (1)</t>
  </si>
  <si>
    <t xml:space="preserve">                                              (найменування відповідального виконавця)                                                                                                                             </t>
  </si>
  <si>
    <t xml:space="preserve">                                                                                                                     (код Типової відомчої класифікації видатків та кредитування місцевого бюджету та номер в системі головного розпорядника коштів)      </t>
  </si>
  <si>
    <t>4. Мета та завдання бюджетної програми на 2020-2022 роки.</t>
  </si>
  <si>
    <t>1) надходження для виконання бюджетної програми у 2018 - 2020 роках: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</si>
  <si>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</si>
  <si>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</si>
  <si>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</si>
  <si>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</si>
  <si>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</si>
  <si>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2021 - 2022 роках:</t>
  </si>
  <si>
    <t>2022 рік (прогноз)</t>
  </si>
  <si>
    <t>у тому  числі бюджет розвитку</t>
  </si>
  <si>
    <t>2)  надання кредитів за кодами Класифікації кредитування бюджету у 2018 - 2020 роках:</t>
  </si>
  <si>
    <t>3) 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</si>
  <si>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</si>
  <si>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</si>
  <si>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</si>
  <si>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 у 2018 - 2020 роках:</t>
  </si>
  <si>
    <t>2) результативні показники бюджетної програми  у 2021 - 2022 роках:</t>
  </si>
  <si>
    <t xml:space="preserve">Забезпечення соціальними послугами громадян похилого віку, осіб з інвалідністю, дітей з інвалідністю, хворих, які не здатні до самообслуговування і потребують сторонньої допомоги, фізичним особам   у 2020-2022 рр. </t>
  </si>
  <si>
    <t xml:space="preserve">Забезпечення соціальними гарантіями фізичних осіб, які надають соціальні послуги громадянам похилого віку, осіб з інвалідністю, дітей з інвалідністю, хворих, які не здатні до самообслуговування і потребують сторонньої допомоги, фізичним особам   у 2020-2022 рр. 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</si>
  <si>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 хворим, які не здатні до самообслуговування і потребують сторонньої допомоги    </t>
  </si>
  <si>
    <t>( найменування бюджетної програми згідно з Типовою програмною класифікацією видатків та кредитування місцевого бюджету)</t>
  </si>
  <si>
    <t>( код Програмної класифікації видатків та кредитування місцевого бюджету)</t>
  </si>
  <si>
    <t>( код Типової програмної класифікації видатків та кредттування місцевого бюджету</t>
  </si>
  <si>
    <t>(3) (1) (6) (0)</t>
  </si>
  <si>
    <t>( код Функціональної класифікації видатків та кредитування бюджету)</t>
  </si>
  <si>
    <t>(код бюджету)</t>
  </si>
  <si>
    <t>Конституція України, Бюджетний кодекс України, Постанова Кабінету Міністрів України від 29 квітня 2004 року № 558 «Про затвердження Порядку призначення і виплати компенсації фізичним особам, які надають соціальні послуги»; Наказ Міністерства фінансів України від 26. 08. 2014 № 836 «Про деякі питання запровадження програмно-цільового методу складання та виконання місцевих бюджетів» Рішення Саксаганської районної у місті ради від 22.12.2017 № 185 «Про районний у місті бюджет на 2018 рік» Лист МФУ від 03.08.2018 №05110-14-21/20701 "Про особливості складання проектів місцевих бюджетів на 2019 рік", 19.09.2018 № 05110-14-8/24531 "Щодо формування проектів місцевих бюджетів на 2019 рік",  22.11.2018 № 05110-14-99/30269 "Щодо доопрацювання показників державного бюджету на 2019 рік".Наказ МСПУ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</si>
  <si>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1)  видатки за кодами Економічної класифікації видатків бюджету у 2018 - 2019 роках:</t>
  </si>
  <si>
    <r>
      <t xml:space="preserve">Завдання  </t>
    </r>
    <r>
      <rPr>
        <sz val="12"/>
        <rFont val="Times New Roman"/>
        <family val="1"/>
      </rPr>
      <t xml:space="preserve">                                    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</t>
    </r>
  </si>
  <si>
    <r>
      <t xml:space="preserve">Завдання 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</t>
    </r>
  </si>
  <si>
    <t>Чисельність осіб, які звернулися за призначенням компенсації</t>
  </si>
  <si>
    <t>Чисельність фізичних осіб, яким виплачується компенсація за надання соціальних послуг</t>
  </si>
  <si>
    <t>Питома вага кількості призначених компенсацій до кількості звернень за призначенням компенсації</t>
  </si>
  <si>
    <t>грн.</t>
  </si>
  <si>
    <t>статистичні та фінансові звіти, проектні розрахунки</t>
  </si>
  <si>
    <t xml:space="preserve">             Розрахунковий роказник              (кількість осіб, яким призначена допомога)/(кількість осіб , яким виплачена допомога)</t>
  </si>
  <si>
    <t>Завдання                                                       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</t>
  </si>
  <si>
    <t>2022 рік</t>
  </si>
  <si>
    <t>1) місцеві/регіональні програми, які виконуються в межах бюджетної програми  у 2018 - 2020 роках:</t>
  </si>
  <si>
    <t>2) місцеві/регіональні програми, які виконуються в межах бюджетної програми/підпрограми  у 2021 - 2022 роках:</t>
  </si>
  <si>
    <t>12. Об'єкти, які виконуються в межах бюджетної програми/підпрограми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</si>
  <si>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видатків / надання кредитів на 2020 - 2022 роки:</t>
  </si>
  <si>
    <t>14. Бюджетні зобов'язання у 2018 - 2020 роках</t>
  </si>
  <si>
    <t>1) кредиторська заборгованість місцевого бюджету  у 2018  році: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</si>
  <si>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</si>
  <si>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</si>
  <si>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кредиторська заборгованість на початок поточного бюджетного періоду</t>
  </si>
  <si>
    <t>можлива кредиторська заборгованість на початок планового бюджетного періоду</t>
  </si>
  <si>
    <t>2) кредиторська заборгованість  місцевого бюджету у 2019 - 2020 роках</t>
  </si>
  <si>
    <t>3) дебіторська заборгованість у 2018 - 2019  роках</t>
  </si>
  <si>
    <t>Дебіторська заборгованість на 01.01.2018</t>
  </si>
  <si>
    <t>Дебіторська заборгова-                            ність на 01.01.2019</t>
  </si>
  <si>
    <t>Очікувана дебіторська заборгованість на 01.01.2020</t>
  </si>
  <si>
    <t>04205606000</t>
  </si>
  <si>
    <t>(0) (8) (1) (3) (1) (6) (0)</t>
  </si>
  <si>
    <t>(1) (0) (1) (0)</t>
  </si>
  <si>
    <t>"Прозатвердження Програми соціального захисту окремих категорій мешканців Саксаганського району на 2020-2022 роки"</t>
  </si>
  <si>
    <t>"Про затвердження Програми соціального захисту окремих категорій мешканців Саксаганського району на 2017-2019 роки"</t>
  </si>
  <si>
    <t>Рішення XXXVI сесії VIIскликання Саксаганської районної у місті ради № 340 від 29 листопада 2019 року</t>
  </si>
  <si>
    <t>Тетяна Владимирова, 405-72-62</t>
  </si>
  <si>
    <t>У 2018 році виплачено допомогу – 170 особам на суму 392941 грн., у 2019 році планується виплатити допомогу 178 особам на суму - 457756 грн., урахуванням збільшення звернень за допомогою та соціальних стандартів планується виплатити: у 2020 році 182 особам на суму 486400 грн., у 2021 році 193 особі на суму 565600 грн., у 2022 році 193 особам на суму 608800 грн.що  становить 100% забезпечення соціальних послуг.</t>
  </si>
  <si>
    <t>05411280</t>
  </si>
  <si>
    <t>2020 рік (проєкт)</t>
  </si>
  <si>
    <t>відс.</t>
  </si>
  <si>
    <t xml:space="preserve">Рішення IX сесії VII скликання Саксаганської районної у місті ради № 108 від 23 грудня 2016 року                       Рішення XXXVI сесії VIIскликання Саксаганської районної у місті ради № 340 від 29 листопада 2019 року  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</si>
  <si>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році:</t>
  </si>
  <si>
    <t>С. В. Гугуєва</t>
  </si>
  <si>
    <t>Г. А. Пономаренко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</si>
</sst>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.5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/>
      <top/>
      <bottom/>
    </border>
    <border>
      <left style="medium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/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/>
      <top style="thin"/>
      <bottom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25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25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0" xfId="33" applyFont="1" applyAlignment="1">
      <alignment vertical="top" wrapText="1"/>
      <protection/>
    </xf>
    <xf numFmtId="0" fontId="1" fillId="0" borderId="0" xfId="33">
      <alignment/>
      <protection/>
    </xf>
    <xf numFmtId="0" fontId="2" fillId="0" borderId="31" xfId="33" applyFont="1" applyBorder="1" applyAlignment="1">
      <alignment horizontal="center" vertical="center" wrapText="1"/>
      <protection/>
    </xf>
    <xf numFmtId="0" fontId="2" fillId="0" borderId="32" xfId="33" applyFont="1" applyBorder="1" applyAlignment="1">
      <alignment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3" fillId="0" borderId="31" xfId="33" applyFont="1" applyBorder="1" applyAlignment="1">
      <alignment horizontal="center" vertical="center" wrapText="1"/>
      <protection/>
    </xf>
    <xf numFmtId="0" fontId="3" fillId="0" borderId="32" xfId="33" applyFont="1" applyBorder="1" applyAlignment="1">
      <alignment horizontal="center" vertical="center" wrapText="1"/>
      <protection/>
    </xf>
    <xf numFmtId="0" fontId="3" fillId="0" borderId="34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vertical="center" wrapText="1"/>
      <protection/>
    </xf>
    <xf numFmtId="188" fontId="2" fillId="0" borderId="0" xfId="33" applyNumberFormat="1" applyFont="1" applyBorder="1" applyAlignment="1">
      <alignment horizontal="center" vertical="center" wrapText="1"/>
      <protection/>
    </xf>
    <xf numFmtId="0" fontId="2" fillId="0" borderId="31" xfId="33" applyFont="1" applyBorder="1" applyAlignment="1">
      <alignment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33" applyFont="1" applyBorder="1" applyAlignment="1">
      <alignment horizontal="center" vertical="center" wrapText="1"/>
      <protection/>
    </xf>
    <xf numFmtId="0" fontId="3" fillId="0" borderId="39" xfId="33" applyFont="1" applyBorder="1" applyAlignment="1">
      <alignment horizontal="center" vertical="center" wrapText="1"/>
      <protection/>
    </xf>
    <xf numFmtId="0" fontId="3" fillId="0" borderId="40" xfId="33" applyFont="1" applyBorder="1" applyAlignment="1">
      <alignment horizontal="center" vertical="center" wrapText="1"/>
      <protection/>
    </xf>
    <xf numFmtId="0" fontId="3" fillId="0" borderId="41" xfId="33" applyFont="1" applyBorder="1" applyAlignment="1">
      <alignment horizontal="center" vertical="center" wrapText="1"/>
      <protection/>
    </xf>
    <xf numFmtId="0" fontId="7" fillId="0" borderId="42" xfId="0" applyFont="1" applyBorder="1" applyAlignment="1">
      <alignment horizontal="center" vertical="center" wrapText="1"/>
    </xf>
    <xf numFmtId="0" fontId="3" fillId="0" borderId="43" xfId="33" applyFont="1" applyBorder="1" applyAlignment="1">
      <alignment horizontal="center" vertical="center" wrapText="1"/>
      <protection/>
    </xf>
    <xf numFmtId="0" fontId="3" fillId="0" borderId="44" xfId="33" applyFont="1" applyBorder="1" applyAlignment="1">
      <alignment horizontal="center" vertical="center" wrapText="1"/>
      <protection/>
    </xf>
    <xf numFmtId="0" fontId="3" fillId="0" borderId="45" xfId="33" applyFont="1" applyBorder="1" applyAlignment="1">
      <alignment horizontal="center" vertical="center" wrapText="1"/>
      <protection/>
    </xf>
    <xf numFmtId="0" fontId="3" fillId="0" borderId="46" xfId="33" applyFont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3" fontId="3" fillId="0" borderId="32" xfId="33" applyNumberFormat="1" applyFont="1" applyBorder="1" applyAlignment="1">
      <alignment horizontal="center" vertical="center" wrapText="1"/>
      <protection/>
    </xf>
    <xf numFmtId="3" fontId="4" fillId="0" borderId="0" xfId="33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0" xfId="33" applyNumberFormat="1" applyFont="1" applyBorder="1" applyAlignment="1">
      <alignment horizontal="center" vertical="center" wrapText="1"/>
      <protection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47" xfId="33" applyFont="1" applyBorder="1" applyAlignment="1">
      <alignment vertical="center" wrapText="1"/>
      <protection/>
    </xf>
    <xf numFmtId="0" fontId="8" fillId="0" borderId="25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3" fontId="3" fillId="33" borderId="31" xfId="33" applyNumberFormat="1" applyFont="1" applyFill="1" applyBorder="1" applyAlignment="1">
      <alignment horizontal="center" vertical="center" wrapText="1"/>
      <protection/>
    </xf>
    <xf numFmtId="3" fontId="3" fillId="0" borderId="31" xfId="33" applyNumberFormat="1" applyFont="1" applyFill="1" applyBorder="1" applyAlignment="1">
      <alignment horizontal="center" vertical="center" wrapText="1"/>
      <protection/>
    </xf>
    <xf numFmtId="0" fontId="5" fillId="0" borderId="48" xfId="33" applyFont="1" applyBorder="1" applyAlignment="1">
      <alignment horizontal="center" vertical="center" wrapText="1"/>
      <protection/>
    </xf>
    <xf numFmtId="0" fontId="3" fillId="0" borderId="32" xfId="33" applyFont="1" applyBorder="1" applyAlignment="1">
      <alignment vertical="center" wrapText="1"/>
      <protection/>
    </xf>
    <xf numFmtId="3" fontId="3" fillId="0" borderId="32" xfId="33" applyNumberFormat="1" applyFont="1" applyFill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3" fillId="0" borderId="46" xfId="3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3" fontId="3" fillId="0" borderId="10" xfId="33" applyNumberFormat="1" applyFont="1" applyBorder="1" applyAlignment="1">
      <alignment horizontal="center" vertical="center" wrapText="1"/>
      <protection/>
    </xf>
    <xf numFmtId="0" fontId="4" fillId="0" borderId="49" xfId="33" applyFont="1" applyBorder="1" applyAlignment="1">
      <alignment horizontal="center" vertical="center" wrapText="1"/>
      <protection/>
    </xf>
    <xf numFmtId="0" fontId="4" fillId="0" borderId="50" xfId="33" applyFont="1" applyBorder="1" applyAlignment="1">
      <alignment vertical="center" wrapText="1"/>
      <protection/>
    </xf>
    <xf numFmtId="3" fontId="4" fillId="0" borderId="50" xfId="33" applyNumberFormat="1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left" vertical="center" wrapText="1"/>
    </xf>
    <xf numFmtId="3" fontId="4" fillId="0" borderId="19" xfId="33" applyNumberFormat="1" applyFont="1" applyBorder="1" applyAlignment="1">
      <alignment horizontal="center" vertical="center" wrapText="1"/>
      <protection/>
    </xf>
    <xf numFmtId="3" fontId="4" fillId="0" borderId="20" xfId="33" applyNumberFormat="1" applyFont="1" applyBorder="1" applyAlignment="1">
      <alignment horizontal="center" vertical="center" wrapText="1"/>
      <protection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23" fillId="0" borderId="10" xfId="33" applyFont="1" applyBorder="1" applyAlignment="1">
      <alignment vertical="center" wrapText="1"/>
      <protection/>
    </xf>
    <xf numFmtId="0" fontId="3" fillId="0" borderId="18" xfId="0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3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19" fillId="0" borderId="10" xfId="33" applyFont="1" applyBorder="1" applyAlignment="1">
      <alignment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0" fillId="0" borderId="0" xfId="0" applyFont="1" applyAlignment="1">
      <alignment/>
    </xf>
    <xf numFmtId="0" fontId="20" fillId="0" borderId="0" xfId="33" applyFont="1" applyBorder="1" applyAlignment="1">
      <alignment vertical="center" wrapText="1"/>
      <protection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3" fontId="2" fillId="0" borderId="0" xfId="33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ill="1" applyAlignment="1">
      <alignment/>
    </xf>
    <xf numFmtId="0" fontId="17" fillId="0" borderId="10" xfId="33" applyNumberFormat="1" applyFont="1" applyBorder="1" applyAlignment="1">
      <alignment vertical="top" wrapText="1"/>
      <protection/>
    </xf>
    <xf numFmtId="0" fontId="8" fillId="0" borderId="54" xfId="33" applyFont="1" applyBorder="1" applyAlignment="1">
      <alignment vertical="center" wrapText="1"/>
      <protection/>
    </xf>
    <xf numFmtId="0" fontId="8" fillId="0" borderId="55" xfId="33" applyFont="1" applyBorder="1" applyAlignment="1">
      <alignment vertical="center" wrapText="1"/>
      <protection/>
    </xf>
    <xf numFmtId="0" fontId="21" fillId="0" borderId="5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4" fillId="0" borderId="0" xfId="33" applyFont="1" applyBorder="1" applyAlignment="1">
      <alignment vertical="center" wrapText="1"/>
      <protection/>
    </xf>
    <xf numFmtId="0" fontId="2" fillId="0" borderId="0" xfId="0" applyFont="1" applyAlignment="1">
      <alignment vertical="center" wrapText="1"/>
    </xf>
    <xf numFmtId="0" fontId="13" fillId="0" borderId="0" xfId="33" applyFont="1" applyBorder="1" applyAlignment="1">
      <alignment horizontal="center" vertical="center" wrapText="1"/>
      <protection/>
    </xf>
    <xf numFmtId="0" fontId="8" fillId="0" borderId="0" xfId="33" applyFont="1" applyBorder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27" fillId="34" borderId="0" xfId="0" applyFont="1" applyFill="1" applyAlignment="1">
      <alignment/>
    </xf>
    <xf numFmtId="0" fontId="2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10" xfId="33" applyFont="1" applyBorder="1" applyAlignment="1">
      <alignment vertical="center" wrapText="1"/>
      <protection/>
    </xf>
    <xf numFmtId="0" fontId="16" fillId="0" borderId="21" xfId="33" applyNumberFormat="1" applyFont="1" applyBorder="1" applyAlignment="1">
      <alignment vertical="top" wrapText="1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56" xfId="33" applyFont="1" applyBorder="1" applyAlignment="1">
      <alignment horizontal="center" vertical="center" wrapText="1"/>
      <protection/>
    </xf>
    <xf numFmtId="0" fontId="5" fillId="0" borderId="57" xfId="33" applyFont="1" applyBorder="1" applyAlignment="1">
      <alignment horizontal="center" vertical="center" wrapText="1"/>
      <protection/>
    </xf>
    <xf numFmtId="0" fontId="5" fillId="0" borderId="58" xfId="33" applyFont="1" applyBorder="1" applyAlignment="1">
      <alignment horizontal="center" vertical="center" wrapText="1"/>
      <protection/>
    </xf>
    <xf numFmtId="0" fontId="4" fillId="0" borderId="59" xfId="33" applyFont="1" applyBorder="1" applyAlignment="1">
      <alignment horizontal="center" vertical="center" wrapText="1"/>
      <protection/>
    </xf>
    <xf numFmtId="0" fontId="4" fillId="0" borderId="60" xfId="33" applyFont="1" applyBorder="1" applyAlignment="1">
      <alignment vertical="center" wrapText="1"/>
      <protection/>
    </xf>
    <xf numFmtId="3" fontId="4" fillId="0" borderId="60" xfId="33" applyNumberFormat="1" applyFont="1" applyBorder="1" applyAlignment="1">
      <alignment horizontal="center" vertical="center" wrapText="1"/>
      <protection/>
    </xf>
    <xf numFmtId="3" fontId="4" fillId="0" borderId="60" xfId="33" applyNumberFormat="1" applyFont="1" applyFill="1" applyBorder="1" applyAlignment="1">
      <alignment horizontal="center" vertical="center" wrapText="1"/>
      <protection/>
    </xf>
    <xf numFmtId="3" fontId="4" fillId="0" borderId="61" xfId="33" applyNumberFormat="1" applyFont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3" fillId="0" borderId="11" xfId="33" applyNumberFormat="1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3" xfId="33" applyFont="1" applyBorder="1" applyAlignment="1">
      <alignment vertical="center" wrapText="1"/>
      <protection/>
    </xf>
    <xf numFmtId="0" fontId="3" fillId="0" borderId="13" xfId="33" applyFont="1" applyBorder="1" applyAlignment="1">
      <alignment horizontal="center" vertical="center"/>
      <protection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4" fillId="0" borderId="62" xfId="33" applyFont="1" applyBorder="1" applyAlignment="1">
      <alignment horizontal="center" vertical="center" wrapText="1"/>
      <protection/>
    </xf>
    <xf numFmtId="3" fontId="4" fillId="0" borderId="62" xfId="33" applyNumberFormat="1" applyFont="1" applyBorder="1" applyAlignment="1">
      <alignment horizontal="center" vertical="center" wrapText="1"/>
      <protection/>
    </xf>
    <xf numFmtId="3" fontId="4" fillId="0" borderId="63" xfId="33" applyNumberFormat="1" applyFont="1" applyBorder="1" applyAlignment="1">
      <alignment horizontal="center" vertical="center" wrapText="1"/>
      <protection/>
    </xf>
    <xf numFmtId="0" fontId="3" fillId="0" borderId="59" xfId="33" applyFont="1" applyBorder="1" applyAlignment="1">
      <alignment horizontal="center" vertical="center" wrapText="1"/>
      <protection/>
    </xf>
    <xf numFmtId="3" fontId="3" fillId="0" borderId="60" xfId="33" applyNumberFormat="1" applyFont="1" applyBorder="1" applyAlignment="1">
      <alignment horizontal="center" vertical="center" wrapText="1"/>
      <protection/>
    </xf>
    <xf numFmtId="3" fontId="3" fillId="0" borderId="61" xfId="33" applyNumberFormat="1" applyFont="1" applyBorder="1" applyAlignment="1">
      <alignment horizontal="center" vertical="center" wrapText="1"/>
      <protection/>
    </xf>
    <xf numFmtId="0" fontId="3" fillId="0" borderId="64" xfId="0" applyFont="1" applyBorder="1" applyAlignment="1">
      <alignment/>
    </xf>
    <xf numFmtId="0" fontId="2" fillId="0" borderId="43" xfId="33" applyFont="1" applyBorder="1" applyAlignment="1">
      <alignment horizontal="center" vertical="center" wrapText="1"/>
      <protection/>
    </xf>
    <xf numFmtId="0" fontId="2" fillId="0" borderId="44" xfId="33" applyFont="1" applyBorder="1" applyAlignment="1">
      <alignment horizontal="center" vertical="center" wrapText="1"/>
      <protection/>
    </xf>
    <xf numFmtId="3" fontId="3" fillId="0" borderId="44" xfId="33" applyNumberFormat="1" applyFont="1" applyFill="1" applyBorder="1" applyAlignment="1">
      <alignment horizontal="center" vertical="center" wrapText="1"/>
      <protection/>
    </xf>
    <xf numFmtId="0" fontId="5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4" fillId="0" borderId="24" xfId="33" applyNumberFormat="1" applyFont="1" applyBorder="1" applyAlignment="1">
      <alignment horizontal="center" vertical="center" wrapText="1"/>
      <protection/>
    </xf>
    <xf numFmtId="3" fontId="4" fillId="0" borderId="27" xfId="33" applyNumberFormat="1" applyFont="1" applyBorder="1" applyAlignment="1">
      <alignment horizontal="center" vertical="center" wrapText="1"/>
      <protection/>
    </xf>
    <xf numFmtId="3" fontId="3" fillId="0" borderId="13" xfId="33" applyNumberFormat="1" applyFont="1" applyFill="1" applyBorder="1" applyAlignment="1">
      <alignment horizontal="center" vertical="center" wrapText="1"/>
      <protection/>
    </xf>
    <xf numFmtId="3" fontId="3" fillId="0" borderId="13" xfId="33" applyNumberFormat="1" applyFont="1" applyBorder="1" applyAlignment="1">
      <alignment horizontal="center" vertical="center" wrapText="1"/>
      <protection/>
    </xf>
    <xf numFmtId="3" fontId="3" fillId="0" borderId="14" xfId="33" applyNumberFormat="1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19" fillId="0" borderId="16" xfId="33" applyFont="1" applyBorder="1" applyAlignment="1">
      <alignment vertical="center" wrapText="1"/>
      <protection/>
    </xf>
    <xf numFmtId="0" fontId="3" fillId="0" borderId="16" xfId="33" applyFont="1" applyBorder="1" applyAlignment="1">
      <alignment horizontal="center" vertical="center"/>
      <protection/>
    </xf>
    <xf numFmtId="3" fontId="3" fillId="0" borderId="16" xfId="0" applyNumberFormat="1" applyFont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33" applyFont="1" applyBorder="1" applyAlignment="1">
      <alignment vertical="center" wrapText="1"/>
      <protection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44" xfId="33" applyFont="1" applyBorder="1" applyAlignment="1">
      <alignment vertical="center" wrapText="1"/>
      <protection/>
    </xf>
    <xf numFmtId="0" fontId="2" fillId="0" borderId="46" xfId="33" applyFont="1" applyBorder="1" applyAlignment="1">
      <alignment vertical="center" wrapText="1"/>
      <protection/>
    </xf>
    <xf numFmtId="0" fontId="22" fillId="0" borderId="25" xfId="0" applyFont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65" xfId="0" applyNumberFormat="1" applyFont="1" applyBorder="1" applyAlignment="1">
      <alignment horizontal="center" vertical="center" wrapText="1"/>
    </xf>
    <xf numFmtId="0" fontId="3" fillId="0" borderId="66" xfId="33" applyNumberFormat="1" applyFont="1" applyBorder="1" applyAlignment="1">
      <alignment vertical="center" wrapText="1"/>
      <protection/>
    </xf>
    <xf numFmtId="0" fontId="18" fillId="0" borderId="67" xfId="33" applyNumberFormat="1" applyFont="1" applyBorder="1" applyAlignment="1">
      <alignment horizontal="center"/>
      <protection/>
    </xf>
    <xf numFmtId="3" fontId="3" fillId="0" borderId="67" xfId="0" applyNumberFormat="1" applyFont="1" applyBorder="1" applyAlignment="1">
      <alignment horizontal="center" vertical="center" wrapText="1"/>
    </xf>
    <xf numFmtId="3" fontId="3" fillId="0" borderId="6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3" fillId="0" borderId="69" xfId="0" applyNumberFormat="1" applyFont="1" applyBorder="1" applyAlignment="1">
      <alignment vertical="center" wrapText="1"/>
    </xf>
    <xf numFmtId="3" fontId="3" fillId="0" borderId="22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13" fillId="0" borderId="0" xfId="33" applyNumberFormat="1" applyFont="1" applyBorder="1" applyAlignment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2" fillId="0" borderId="10" xfId="33" applyFont="1" applyBorder="1" applyAlignment="1">
      <alignment vertical="center" wrapText="1"/>
      <protection/>
    </xf>
    <xf numFmtId="0" fontId="2" fillId="0" borderId="33" xfId="33" applyFont="1" applyBorder="1" applyAlignment="1">
      <alignment vertical="center" wrapText="1"/>
      <protection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3" fontId="3" fillId="0" borderId="10" xfId="33" applyNumberFormat="1" applyFont="1" applyBorder="1" applyAlignment="1">
      <alignment vertical="center" wrapText="1"/>
      <protection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33" xfId="33" applyNumberFormat="1" applyFont="1" applyBorder="1" applyAlignment="1">
      <alignment vertical="center" wrapText="1"/>
      <protection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60" fillId="0" borderId="33" xfId="0" applyNumberFormat="1" applyFont="1" applyBorder="1" applyAlignment="1">
      <alignment/>
    </xf>
    <xf numFmtId="0" fontId="3" fillId="0" borderId="70" xfId="33" applyFont="1" applyBorder="1" applyAlignment="1">
      <alignment horizontal="center" vertical="center" wrapText="1"/>
      <protection/>
    </xf>
    <xf numFmtId="3" fontId="3" fillId="0" borderId="71" xfId="33" applyNumberFormat="1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vertical="center" wrapText="1"/>
    </xf>
    <xf numFmtId="3" fontId="61" fillId="0" borderId="19" xfId="0" applyNumberFormat="1" applyFont="1" applyBorder="1" applyAlignment="1">
      <alignment/>
    </xf>
    <xf numFmtId="3" fontId="3" fillId="0" borderId="13" xfId="0" applyNumberFormat="1" applyFont="1" applyBorder="1" applyAlignment="1">
      <alignment vertical="center" wrapText="1"/>
    </xf>
    <xf numFmtId="0" fontId="16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3" fillId="0" borderId="0" xfId="33" applyFont="1" applyBorder="1" applyAlignment="1">
      <alignment horizontal="center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0" xfId="33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center" wrapText="1"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28" xfId="33" applyFont="1" applyFill="1" applyBorder="1" applyAlignment="1">
      <alignment horizontal="center" vertical="center" wrapText="1"/>
      <protection/>
    </xf>
    <xf numFmtId="0" fontId="3" fillId="0" borderId="37" xfId="33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distributed"/>
    </xf>
    <xf numFmtId="0" fontId="0" fillId="0" borderId="0" xfId="0" applyBorder="1" applyAlignment="1">
      <alignment/>
    </xf>
    <xf numFmtId="0" fontId="3" fillId="0" borderId="72" xfId="33" applyFont="1" applyFill="1" applyBorder="1" applyAlignment="1">
      <alignment horizontal="center" vertical="center" wrapText="1"/>
      <protection/>
    </xf>
    <xf numFmtId="0" fontId="3" fillId="0" borderId="73" xfId="33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34" xfId="33" applyFont="1" applyBorder="1" applyAlignment="1">
      <alignment horizontal="center" vertical="center" wrapText="1"/>
      <protection/>
    </xf>
    <xf numFmtId="0" fontId="5" fillId="0" borderId="34" xfId="33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32" xfId="33" applyFont="1" applyBorder="1" applyAlignment="1">
      <alignment horizontal="left" vertical="center" wrapText="1"/>
      <protection/>
    </xf>
    <xf numFmtId="0" fontId="16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20" fillId="0" borderId="0" xfId="33" applyFont="1" applyFill="1" applyBorder="1" applyAlignment="1">
      <alignment horizontal="left" vertical="center" wrapText="1"/>
      <protection/>
    </xf>
    <xf numFmtId="0" fontId="3" fillId="0" borderId="0" xfId="33" applyFont="1" applyAlignment="1">
      <alignment vertical="top" wrapText="1"/>
      <protection/>
    </xf>
    <xf numFmtId="0" fontId="4" fillId="0" borderId="0" xfId="0" applyFont="1" applyAlignment="1">
      <alignment horizontal="left" vertical="center" wrapText="1"/>
    </xf>
    <xf numFmtId="0" fontId="3" fillId="0" borderId="76" xfId="33" applyFont="1" applyBorder="1" applyAlignment="1">
      <alignment horizontal="center" vertical="center" wrapText="1"/>
      <protection/>
    </xf>
    <xf numFmtId="0" fontId="3" fillId="0" borderId="77" xfId="33" applyFont="1" applyBorder="1" applyAlignment="1">
      <alignment horizontal="center" vertical="center" wrapText="1"/>
      <protection/>
    </xf>
    <xf numFmtId="0" fontId="3" fillId="0" borderId="78" xfId="33" applyFont="1" applyBorder="1" applyAlignment="1">
      <alignment horizontal="center" vertical="center" wrapText="1"/>
      <protection/>
    </xf>
    <xf numFmtId="0" fontId="3" fillId="0" borderId="48" xfId="33" applyFont="1" applyBorder="1" applyAlignment="1">
      <alignment horizontal="center" vertical="center" wrapText="1"/>
      <protection/>
    </xf>
    <xf numFmtId="0" fontId="3" fillId="0" borderId="79" xfId="33" applyFont="1" applyBorder="1" applyAlignment="1">
      <alignment horizontal="center" vertical="center" wrapText="1"/>
      <protection/>
    </xf>
    <xf numFmtId="0" fontId="7" fillId="0" borderId="4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45" xfId="33" applyFont="1" applyBorder="1" applyAlignment="1">
      <alignment horizontal="left" vertical="center" wrapText="1"/>
      <protection/>
    </xf>
    <xf numFmtId="0" fontId="2" fillId="0" borderId="32" xfId="33" applyFont="1" applyBorder="1" applyAlignment="1">
      <alignment horizontal="left" vertical="center" wrapText="1"/>
      <protection/>
    </xf>
    <xf numFmtId="0" fontId="2" fillId="0" borderId="26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7" fillId="0" borderId="3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left" vertical="center" wrapText="1"/>
    </xf>
    <xf numFmtId="0" fontId="4" fillId="0" borderId="82" xfId="0" applyFont="1" applyBorder="1" applyAlignment="1">
      <alignment horizontal="left" vertical="center" wrapText="1"/>
    </xf>
    <xf numFmtId="0" fontId="4" fillId="0" borderId="83" xfId="0" applyFont="1" applyBorder="1" applyAlignment="1">
      <alignment horizontal="left" vertical="center" wrapText="1"/>
    </xf>
    <xf numFmtId="0" fontId="4" fillId="0" borderId="50" xfId="33" applyFont="1" applyBorder="1" applyAlignment="1">
      <alignment horizontal="left" vertical="center" wrapText="1"/>
      <protection/>
    </xf>
    <xf numFmtId="0" fontId="3" fillId="0" borderId="31" xfId="33" applyFont="1" applyBorder="1" applyAlignment="1">
      <alignment horizontal="left" vertical="center" wrapText="1"/>
      <protection/>
    </xf>
    <xf numFmtId="0" fontId="4" fillId="0" borderId="62" xfId="33" applyFont="1" applyBorder="1" applyAlignment="1">
      <alignment horizontal="left" vertical="center" wrapText="1"/>
      <protection/>
    </xf>
    <xf numFmtId="0" fontId="3" fillId="0" borderId="8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7" xfId="33" applyFont="1" applyBorder="1" applyAlignment="1">
      <alignment horizontal="left" vertical="center" wrapText="1"/>
      <protection/>
    </xf>
    <xf numFmtId="0" fontId="3" fillId="0" borderId="85" xfId="33" applyFont="1" applyBorder="1" applyAlignment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3" fillId="0" borderId="86" xfId="33" applyFont="1" applyBorder="1" applyAlignment="1">
      <alignment horizontal="left" vertical="center" wrapText="1"/>
      <protection/>
    </xf>
    <xf numFmtId="0" fontId="3" fillId="0" borderId="87" xfId="33" applyFont="1" applyBorder="1" applyAlignment="1">
      <alignment horizontal="left" vertical="center" wrapText="1"/>
      <protection/>
    </xf>
    <xf numFmtId="0" fontId="3" fillId="0" borderId="88" xfId="33" applyFont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16" xfId="33" applyFont="1" applyFill="1" applyBorder="1" applyAlignment="1">
      <alignment horizontal="center" vertical="center" wrapText="1"/>
      <protection/>
    </xf>
    <xf numFmtId="0" fontId="7" fillId="0" borderId="81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0" fillId="0" borderId="83" xfId="0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9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97" xfId="33" applyFont="1" applyBorder="1" applyAlignment="1">
      <alignment horizontal="center" vertical="center" wrapText="1"/>
      <protection/>
    </xf>
    <xf numFmtId="0" fontId="3" fillId="0" borderId="57" xfId="33" applyFont="1" applyBorder="1" applyAlignment="1">
      <alignment horizontal="center" vertical="center" wrapText="1"/>
      <protection/>
    </xf>
    <xf numFmtId="0" fontId="3" fillId="0" borderId="5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9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43" xfId="33" applyFont="1" applyBorder="1" applyAlignment="1">
      <alignment horizontal="left" vertical="center" wrapText="1"/>
      <protection/>
    </xf>
    <xf numFmtId="0" fontId="2" fillId="0" borderId="31" xfId="33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99" xfId="0" applyFont="1" applyBorder="1" applyAlignment="1">
      <alignment horizontal="left" vertical="center" wrapText="1"/>
    </xf>
    <xf numFmtId="0" fontId="2" fillId="0" borderId="9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4" fillId="0" borderId="80" xfId="33" applyNumberFormat="1" applyFont="1" applyBorder="1" applyAlignment="1">
      <alignment horizontal="center" vertical="center" wrapText="1"/>
      <protection/>
    </xf>
    <xf numFmtId="3" fontId="4" fillId="0" borderId="100" xfId="33" applyNumberFormat="1" applyFont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4" xfId="33" applyFont="1" applyFill="1" applyBorder="1" applyAlignment="1">
      <alignment horizontal="center" vertical="center" wrapText="1"/>
      <protection/>
    </xf>
    <xf numFmtId="0" fontId="3" fillId="0" borderId="89" xfId="3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4" fillId="0" borderId="13" xfId="33" applyFont="1" applyBorder="1" applyAlignment="1">
      <alignment horizontal="left" vertical="top" wrapText="1"/>
      <protection/>
    </xf>
    <xf numFmtId="0" fontId="23" fillId="0" borderId="13" xfId="33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74" xfId="0" applyNumberFormat="1" applyFont="1" applyBorder="1" applyAlignment="1">
      <alignment horizontal="center" vertical="center" wrapText="1"/>
    </xf>
    <xf numFmtId="3" fontId="3" fillId="0" borderId="89" xfId="0" applyNumberFormat="1" applyFont="1" applyBorder="1" applyAlignment="1">
      <alignment horizontal="center" vertical="center" wrapText="1"/>
    </xf>
    <xf numFmtId="3" fontId="2" fillId="0" borderId="74" xfId="0" applyNumberFormat="1" applyFont="1" applyBorder="1" applyAlignment="1">
      <alignment horizontal="center" vertical="center" wrapText="1"/>
    </xf>
    <xf numFmtId="3" fontId="2" fillId="0" borderId="89" xfId="0" applyNumberFormat="1" applyFont="1" applyBorder="1" applyAlignment="1">
      <alignment horizontal="center" vertical="center" wrapText="1"/>
    </xf>
    <xf numFmtId="3" fontId="2" fillId="0" borderId="102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61" fillId="0" borderId="19" xfId="0" applyNumberFormat="1" applyFont="1" applyBorder="1" applyAlignment="1">
      <alignment horizontal="center"/>
    </xf>
    <xf numFmtId="3" fontId="3" fillId="0" borderId="33" xfId="33" applyNumberFormat="1" applyFont="1" applyBorder="1" applyAlignment="1">
      <alignment horizontal="center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3" fillId="0" borderId="10" xfId="33" applyNumberFormat="1" applyFont="1" applyBorder="1" applyAlignment="1">
      <alignment horizontal="center" vertical="center" wrapText="1"/>
      <protection/>
    </xf>
    <xf numFmtId="3" fontId="3" fillId="0" borderId="33" xfId="33" applyNumberFormat="1" applyFont="1" applyBorder="1" applyAlignment="1">
      <alignment horizontal="center"/>
      <protection/>
    </xf>
    <xf numFmtId="0" fontId="2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left" vertical="center" wrapText="1"/>
    </xf>
    <xf numFmtId="0" fontId="2" fillId="0" borderId="8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4" fillId="0" borderId="0" xfId="33" applyFont="1" applyBorder="1" applyAlignment="1">
      <alignment horizontal="left" vertical="center" wrapText="1"/>
      <protection/>
    </xf>
    <xf numFmtId="3" fontId="3" fillId="0" borderId="105" xfId="33" applyNumberFormat="1" applyFont="1" applyFill="1" applyBorder="1" applyAlignment="1">
      <alignment horizontal="center" vertical="center" wrapText="1"/>
      <protection/>
    </xf>
    <xf numFmtId="3" fontId="3" fillId="0" borderId="106" xfId="33" applyNumberFormat="1" applyFont="1" applyFill="1" applyBorder="1" applyAlignment="1">
      <alignment horizontal="center" vertical="center" wrapText="1"/>
      <protection/>
    </xf>
    <xf numFmtId="3" fontId="3" fillId="0" borderId="107" xfId="33" applyNumberFormat="1" applyFont="1" applyFill="1" applyBorder="1" applyAlignment="1">
      <alignment horizontal="center" vertical="center" wrapText="1"/>
      <protection/>
    </xf>
    <xf numFmtId="3" fontId="3" fillId="0" borderId="108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3" fontId="3" fillId="0" borderId="10" xfId="33" applyNumberFormat="1" applyFont="1" applyBorder="1" applyAlignment="1">
      <alignment horizontal="center"/>
      <protection/>
    </xf>
    <xf numFmtId="0" fontId="12" fillId="0" borderId="67" xfId="0" applyFont="1" applyBorder="1" applyAlignment="1">
      <alignment horizontal="center" wrapText="1"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109" xfId="33" applyFont="1" applyBorder="1" applyAlignment="1">
      <alignment horizontal="center" vertical="center" wrapText="1"/>
      <protection/>
    </xf>
    <xf numFmtId="3" fontId="3" fillId="0" borderId="42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M283"/>
  <sheetViews>
    <sheetView tabSelected="1" view="pageBreakPreview" zoomScale="75" zoomScaleNormal="60" zoomScaleSheetLayoutView="75" workbookViewId="0" topLeftCell="A226">
      <selection activeCell="R223" sqref="R223"/>
    </sheetView>
  </sheetViews>
  <sheetFormatPr defaultColWidth="9.140625" defaultRowHeight="15"/>
  <cols>
    <col min="1" max="1" width="15.57421875" style="0" customWidth="1"/>
    <col min="2" max="2" width="49.7109375" style="0" customWidth="1"/>
    <col min="3" max="3" width="18.421875" style="0" customWidth="1"/>
    <col min="4" max="4" width="11.7109375" style="0" customWidth="1"/>
    <col min="5" max="5" width="20.8515625" style="0" customWidth="1"/>
    <col min="6" max="6" width="10.8515625" style="0" customWidth="1"/>
    <col min="7" max="7" width="14.28125" style="0" customWidth="1"/>
    <col min="8" max="8" width="12.7109375" style="0" customWidth="1"/>
    <col min="9" max="9" width="14.8515625" style="0" customWidth="1"/>
    <col min="10" max="11" width="12.7109375" style="0" customWidth="1"/>
    <col min="12" max="13" width="15.57421875" style="0" customWidth="1"/>
    <col min="14" max="14" width="13.140625" style="0" customWidth="1"/>
    <col min="15" max="15" width="7.8515625" style="0" customWidth="1"/>
    <col min="16" max="16" width="13.7109375" style="0" customWidth="1"/>
  </cols>
  <sheetData>
    <row r="1" ht="7.5" customHeight="1" hidden="1"/>
    <row r="2" ht="15" hidden="1"/>
    <row r="3" ht="15" hidden="1"/>
    <row r="4" spans="1:14" ht="18.75" customHeight="1">
      <c r="A4" s="1"/>
      <c r="J4" s="309" t="s">
        <v>0</v>
      </c>
      <c r="K4" s="309"/>
      <c r="L4" s="309"/>
      <c r="M4" s="177"/>
      <c r="N4" s="177"/>
    </row>
    <row r="5" spans="1:14" ht="15.75">
      <c r="A5" s="1"/>
      <c r="J5" s="310" t="s">
        <v>1</v>
      </c>
      <c r="K5" s="310"/>
      <c r="L5" s="310"/>
      <c r="M5" s="177"/>
      <c r="N5" s="177"/>
    </row>
    <row r="6" spans="1:14" ht="15.75">
      <c r="A6" s="1"/>
      <c r="J6" s="311" t="s">
        <v>2</v>
      </c>
      <c r="K6" s="311"/>
      <c r="L6" s="311"/>
      <c r="M6" s="177"/>
      <c r="N6" s="177"/>
    </row>
    <row r="7" spans="10:14" ht="15">
      <c r="J7" s="311" t="s">
        <v>99</v>
      </c>
      <c r="K7" s="311"/>
      <c r="L7" s="311"/>
      <c r="M7" s="177"/>
      <c r="N7" s="177"/>
    </row>
    <row r="8" spans="10:14" ht="15">
      <c r="J8" s="314" t="s">
        <v>104</v>
      </c>
      <c r="K8" s="311"/>
      <c r="L8" s="311"/>
      <c r="M8" s="177"/>
      <c r="N8" s="177"/>
    </row>
    <row r="9" spans="10:14" ht="22.5" customHeight="1">
      <c r="J9" s="311"/>
      <c r="K9" s="311"/>
      <c r="L9" s="311"/>
      <c r="M9" s="175"/>
      <c r="N9" s="175"/>
    </row>
    <row r="10" spans="1:14" ht="22.5">
      <c r="A10" s="315" t="s">
        <v>105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</row>
    <row r="11" ht="15">
      <c r="A11" s="2"/>
    </row>
    <row r="12" spans="1:15" ht="27" customHeight="1">
      <c r="A12" s="511" t="s">
        <v>107</v>
      </c>
      <c r="B12" s="511"/>
      <c r="C12" s="511"/>
      <c r="D12" s="511"/>
      <c r="E12" s="511"/>
      <c r="F12" s="511"/>
      <c r="G12" s="316" t="s">
        <v>106</v>
      </c>
      <c r="H12" s="316"/>
      <c r="I12" s="316"/>
      <c r="J12" s="189"/>
      <c r="K12" s="187"/>
      <c r="L12" s="288" t="s">
        <v>176</v>
      </c>
      <c r="M12" s="187"/>
      <c r="N12" s="187"/>
      <c r="O12" s="187"/>
    </row>
    <row r="13" spans="1:15" ht="44.25" customHeight="1">
      <c r="A13" s="312" t="s">
        <v>109</v>
      </c>
      <c r="B13" s="312"/>
      <c r="C13" s="312"/>
      <c r="D13" s="312"/>
      <c r="E13" s="312"/>
      <c r="F13" s="312"/>
      <c r="G13" s="518" t="s">
        <v>108</v>
      </c>
      <c r="H13" s="518"/>
      <c r="I13" s="518"/>
      <c r="J13" s="190"/>
      <c r="K13" s="187"/>
      <c r="L13" s="89" t="s">
        <v>110</v>
      </c>
      <c r="M13" s="187"/>
      <c r="N13" s="187"/>
      <c r="O13" s="187"/>
    </row>
    <row r="14" spans="1:14" ht="24.75" customHeight="1">
      <c r="A14" s="312"/>
      <c r="B14" s="312"/>
      <c r="C14" s="312"/>
      <c r="D14" s="312"/>
      <c r="E14" s="312"/>
      <c r="F14" s="312"/>
      <c r="G14" s="270"/>
      <c r="H14" s="89"/>
      <c r="I14" s="89"/>
      <c r="J14" s="89"/>
      <c r="K14" s="188"/>
      <c r="L14" s="89"/>
      <c r="M14" s="188"/>
      <c r="N14" s="188"/>
    </row>
    <row r="15" spans="1:15" ht="33" customHeight="1">
      <c r="A15" s="511" t="s">
        <v>111</v>
      </c>
      <c r="B15" s="511"/>
      <c r="C15" s="511"/>
      <c r="D15" s="511"/>
      <c r="E15" s="511"/>
      <c r="F15" s="511"/>
      <c r="G15" s="516" t="s">
        <v>112</v>
      </c>
      <c r="H15" s="516"/>
      <c r="I15" s="516"/>
      <c r="J15" s="189"/>
      <c r="K15" s="187"/>
      <c r="L15" s="288" t="s">
        <v>176</v>
      </c>
      <c r="M15" s="187"/>
      <c r="N15" s="187"/>
      <c r="O15" s="187"/>
    </row>
    <row r="16" spans="1:14" ht="48" customHeight="1">
      <c r="A16" s="312" t="s">
        <v>113</v>
      </c>
      <c r="B16" s="312"/>
      <c r="C16" s="312"/>
      <c r="D16" s="312"/>
      <c r="E16" s="312"/>
      <c r="F16" s="312"/>
      <c r="G16" s="517" t="s">
        <v>114</v>
      </c>
      <c r="H16" s="517"/>
      <c r="I16" s="517"/>
      <c r="J16" s="190"/>
      <c r="K16" s="188"/>
      <c r="L16" s="288"/>
      <c r="M16" s="188"/>
      <c r="N16" s="188"/>
    </row>
    <row r="17" spans="1:14" ht="129" customHeight="1">
      <c r="A17" s="276" t="s">
        <v>93</v>
      </c>
      <c r="B17" s="277" t="s">
        <v>169</v>
      </c>
      <c r="C17" s="323" t="s">
        <v>138</v>
      </c>
      <c r="D17" s="323"/>
      <c r="E17" s="313" t="s">
        <v>170</v>
      </c>
      <c r="F17" s="313"/>
      <c r="G17" s="332" t="s">
        <v>134</v>
      </c>
      <c r="H17" s="333"/>
      <c r="I17" s="333"/>
      <c r="J17" s="186"/>
      <c r="K17" s="186"/>
      <c r="L17" s="289" t="s">
        <v>168</v>
      </c>
      <c r="M17" s="53"/>
      <c r="N17" s="53"/>
    </row>
    <row r="18" spans="1:14" ht="59.25" customHeight="1">
      <c r="A18" s="24"/>
      <c r="B18" s="24" t="s">
        <v>136</v>
      </c>
      <c r="C18" s="336" t="s">
        <v>137</v>
      </c>
      <c r="D18" s="336"/>
      <c r="E18" s="336" t="s">
        <v>139</v>
      </c>
      <c r="F18" s="336"/>
      <c r="G18" s="322" t="s">
        <v>135</v>
      </c>
      <c r="H18" s="322"/>
      <c r="I18" s="322"/>
      <c r="J18" s="186"/>
      <c r="K18" s="186"/>
      <c r="L18" s="53" t="s">
        <v>140</v>
      </c>
      <c r="M18" s="53"/>
      <c r="N18" s="53"/>
    </row>
    <row r="19" spans="1:14" ht="30" customHeight="1">
      <c r="A19" s="53"/>
      <c r="B19" s="53"/>
      <c r="C19" s="53"/>
      <c r="D19" s="53"/>
      <c r="E19" s="53"/>
      <c r="F19" s="186"/>
      <c r="G19" s="186"/>
      <c r="H19" s="186"/>
      <c r="I19" s="186"/>
      <c r="J19" s="186"/>
      <c r="K19" s="186"/>
      <c r="L19" s="53"/>
      <c r="M19" s="53"/>
      <c r="N19" s="53"/>
    </row>
    <row r="20" ht="15">
      <c r="A20" s="12"/>
    </row>
    <row r="21" spans="1:14" ht="15.75" customHeight="1">
      <c r="A21" s="328" t="s">
        <v>115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</row>
    <row r="22" ht="12.75" customHeight="1">
      <c r="A22" s="12"/>
    </row>
    <row r="23" spans="1:14" ht="15.75" customHeight="1">
      <c r="A23" s="361" t="s">
        <v>95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</row>
    <row r="24" spans="1:18" ht="42" customHeight="1">
      <c r="A24" s="357" t="s">
        <v>133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08"/>
      <c r="P24" s="308"/>
      <c r="Q24" s="308"/>
      <c r="R24" s="308"/>
    </row>
    <row r="25" spans="1:18" ht="18" customHeight="1" hidden="1">
      <c r="A25" s="308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</row>
    <row r="26" spans="1:14" ht="15.75" customHeight="1">
      <c r="A26" s="361" t="s">
        <v>96</v>
      </c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</row>
    <row r="27" spans="1:14" ht="19.5" customHeight="1">
      <c r="A27" s="360" t="s">
        <v>132</v>
      </c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</row>
    <row r="28" spans="1:14" ht="19.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spans="1:14" ht="15.75" customHeight="1">
      <c r="A29" s="361" t="s">
        <v>97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</row>
    <row r="30" spans="1:15" s="81" customFormat="1" ht="148.5" customHeight="1">
      <c r="A30" s="359" t="s">
        <v>141</v>
      </c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176"/>
      <c r="O30" s="176"/>
    </row>
    <row r="31" spans="1:14" ht="15.75" customHeight="1">
      <c r="A31" s="361" t="s">
        <v>98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</row>
    <row r="32" ht="15">
      <c r="A32" s="12"/>
    </row>
    <row r="33" spans="1:14" ht="15.75" customHeight="1">
      <c r="A33" s="328" t="s">
        <v>116</v>
      </c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</row>
    <row r="34" ht="16.5" thickBot="1">
      <c r="N34" s="60" t="s">
        <v>49</v>
      </c>
    </row>
    <row r="35" spans="1:14" ht="15.75" customHeight="1" thickBot="1">
      <c r="A35" s="433" t="s">
        <v>3</v>
      </c>
      <c r="B35" s="364" t="s">
        <v>4</v>
      </c>
      <c r="C35" s="366" t="s">
        <v>119</v>
      </c>
      <c r="D35" s="366"/>
      <c r="E35" s="366"/>
      <c r="F35" s="366"/>
      <c r="G35" s="366" t="s">
        <v>120</v>
      </c>
      <c r="H35" s="366"/>
      <c r="I35" s="366"/>
      <c r="J35" s="366"/>
      <c r="K35" s="362" t="s">
        <v>177</v>
      </c>
      <c r="L35" s="362"/>
      <c r="M35" s="362"/>
      <c r="N35" s="363"/>
    </row>
    <row r="36" spans="1:14" ht="22.5" customHeight="1" thickBot="1">
      <c r="A36" s="434"/>
      <c r="B36" s="365"/>
      <c r="C36" s="343" t="s">
        <v>18</v>
      </c>
      <c r="D36" s="343" t="s">
        <v>19</v>
      </c>
      <c r="E36" s="344" t="s">
        <v>6</v>
      </c>
      <c r="F36" s="86" t="s">
        <v>7</v>
      </c>
      <c r="G36" s="343" t="s">
        <v>18</v>
      </c>
      <c r="H36" s="343" t="s">
        <v>19</v>
      </c>
      <c r="I36" s="344" t="s">
        <v>6</v>
      </c>
      <c r="J36" s="86" t="s">
        <v>7</v>
      </c>
      <c r="K36" s="343" t="s">
        <v>18</v>
      </c>
      <c r="L36" s="343" t="s">
        <v>19</v>
      </c>
      <c r="M36" s="344" t="s">
        <v>6</v>
      </c>
      <c r="N36" s="104" t="s">
        <v>7</v>
      </c>
    </row>
    <row r="37" spans="1:14" ht="33" customHeight="1" thickBot="1">
      <c r="A37" s="434"/>
      <c r="B37" s="365"/>
      <c r="C37" s="343" t="s">
        <v>45</v>
      </c>
      <c r="D37" s="343" t="s">
        <v>5</v>
      </c>
      <c r="E37" s="344"/>
      <c r="F37" s="87" t="s">
        <v>10</v>
      </c>
      <c r="G37" s="343" t="s">
        <v>45</v>
      </c>
      <c r="H37" s="343" t="s">
        <v>5</v>
      </c>
      <c r="I37" s="344"/>
      <c r="J37" s="87" t="s">
        <v>11</v>
      </c>
      <c r="K37" s="343" t="s">
        <v>45</v>
      </c>
      <c r="L37" s="343" t="s">
        <v>5</v>
      </c>
      <c r="M37" s="344"/>
      <c r="N37" s="205" t="s">
        <v>12</v>
      </c>
    </row>
    <row r="38" spans="1:14" ht="16.5" thickBot="1">
      <c r="A38" s="206">
        <v>1</v>
      </c>
      <c r="B38" s="136">
        <v>2</v>
      </c>
      <c r="C38" s="136">
        <v>3</v>
      </c>
      <c r="D38" s="136">
        <v>4</v>
      </c>
      <c r="E38" s="136">
        <v>5</v>
      </c>
      <c r="F38" s="136">
        <v>6</v>
      </c>
      <c r="G38" s="136">
        <v>7</v>
      </c>
      <c r="H38" s="136">
        <v>8</v>
      </c>
      <c r="I38" s="136">
        <v>9</v>
      </c>
      <c r="J38" s="136">
        <v>10</v>
      </c>
      <c r="K38" s="136">
        <v>11</v>
      </c>
      <c r="L38" s="136">
        <v>12</v>
      </c>
      <c r="M38" s="136">
        <v>13</v>
      </c>
      <c r="N38" s="207">
        <v>14</v>
      </c>
    </row>
    <row r="39" spans="1:14" ht="39" customHeight="1">
      <c r="A39" s="103"/>
      <c r="B39" s="137" t="s">
        <v>8</v>
      </c>
      <c r="C39" s="109">
        <v>392941</v>
      </c>
      <c r="D39" s="109" t="s">
        <v>9</v>
      </c>
      <c r="E39" s="109" t="s">
        <v>9</v>
      </c>
      <c r="F39" s="109">
        <f>C39</f>
        <v>392941</v>
      </c>
      <c r="G39" s="109">
        <v>457756</v>
      </c>
      <c r="H39" s="109" t="s">
        <v>9</v>
      </c>
      <c r="I39" s="109" t="s">
        <v>9</v>
      </c>
      <c r="J39" s="109">
        <f>G39</f>
        <v>457756</v>
      </c>
      <c r="K39" s="138">
        <v>486400</v>
      </c>
      <c r="L39" s="109" t="s">
        <v>9</v>
      </c>
      <c r="M39" s="109" t="s">
        <v>9</v>
      </c>
      <c r="N39" s="145">
        <f>K39</f>
        <v>486400</v>
      </c>
    </row>
    <row r="40" spans="1:14" ht="49.5" customHeight="1">
      <c r="A40" s="103"/>
      <c r="B40" s="137" t="s">
        <v>117</v>
      </c>
      <c r="C40" s="109" t="s">
        <v>9</v>
      </c>
      <c r="D40" s="109">
        <v>0</v>
      </c>
      <c r="E40" s="109">
        <v>0</v>
      </c>
      <c r="F40" s="109">
        <f>D40</f>
        <v>0</v>
      </c>
      <c r="G40" s="109" t="s">
        <v>9</v>
      </c>
      <c r="H40" s="109">
        <v>0</v>
      </c>
      <c r="I40" s="109">
        <v>0</v>
      </c>
      <c r="J40" s="109">
        <f>H40</f>
        <v>0</v>
      </c>
      <c r="K40" s="109" t="s">
        <v>9</v>
      </c>
      <c r="L40" s="109">
        <v>0</v>
      </c>
      <c r="M40" s="109">
        <v>0</v>
      </c>
      <c r="N40" s="145">
        <f>L40</f>
        <v>0</v>
      </c>
    </row>
    <row r="41" spans="1:14" ht="53.25" customHeight="1">
      <c r="A41" s="103"/>
      <c r="B41" s="137" t="s">
        <v>118</v>
      </c>
      <c r="C41" s="109" t="s">
        <v>9</v>
      </c>
      <c r="D41" s="109">
        <v>0</v>
      </c>
      <c r="E41" s="109">
        <v>0</v>
      </c>
      <c r="F41" s="109">
        <f>D41</f>
        <v>0</v>
      </c>
      <c r="G41" s="109" t="s">
        <v>9</v>
      </c>
      <c r="H41" s="109">
        <v>0</v>
      </c>
      <c r="I41" s="109">
        <v>0</v>
      </c>
      <c r="J41" s="109">
        <f>H41</f>
        <v>0</v>
      </c>
      <c r="K41" s="109" t="s">
        <v>9</v>
      </c>
      <c r="L41" s="109">
        <v>0</v>
      </c>
      <c r="M41" s="109">
        <v>0</v>
      </c>
      <c r="N41" s="145">
        <f>L41</f>
        <v>0</v>
      </c>
    </row>
    <row r="42" spans="1:14" ht="24" customHeight="1">
      <c r="A42" s="103"/>
      <c r="B42" s="137" t="s">
        <v>92</v>
      </c>
      <c r="C42" s="109" t="s">
        <v>9</v>
      </c>
      <c r="D42" s="109">
        <v>0</v>
      </c>
      <c r="E42" s="109">
        <v>0</v>
      </c>
      <c r="F42" s="109">
        <f>D42</f>
        <v>0</v>
      </c>
      <c r="G42" s="109" t="s">
        <v>9</v>
      </c>
      <c r="H42" s="109">
        <v>0</v>
      </c>
      <c r="I42" s="109">
        <v>0</v>
      </c>
      <c r="J42" s="109">
        <f>H42</f>
        <v>0</v>
      </c>
      <c r="K42" s="109" t="s">
        <v>9</v>
      </c>
      <c r="L42" s="109">
        <v>0</v>
      </c>
      <c r="M42" s="109">
        <v>0</v>
      </c>
      <c r="N42" s="145">
        <f>L42</f>
        <v>0</v>
      </c>
    </row>
    <row r="43" spans="1:14" ht="23.25" customHeight="1" thickBot="1">
      <c r="A43" s="208"/>
      <c r="B43" s="209" t="s">
        <v>53</v>
      </c>
      <c r="C43" s="210">
        <f>C39</f>
        <v>392941</v>
      </c>
      <c r="D43" s="210">
        <v>0</v>
      </c>
      <c r="E43" s="210">
        <v>0</v>
      </c>
      <c r="F43" s="210">
        <f>F39</f>
        <v>392941</v>
      </c>
      <c r="G43" s="211">
        <f>G39</f>
        <v>457756</v>
      </c>
      <c r="H43" s="210">
        <v>0</v>
      </c>
      <c r="I43" s="210">
        <v>0</v>
      </c>
      <c r="J43" s="210">
        <f>J39</f>
        <v>457756</v>
      </c>
      <c r="K43" s="210">
        <f>K39</f>
        <v>486400</v>
      </c>
      <c r="L43" s="210">
        <v>0</v>
      </c>
      <c r="M43" s="210">
        <v>0</v>
      </c>
      <c r="N43" s="212">
        <f>N39</f>
        <v>486400</v>
      </c>
    </row>
    <row r="44" spans="1:14" ht="9" customHeight="1">
      <c r="A44" s="88"/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</row>
    <row r="45" spans="1:14" ht="8.25" customHeight="1">
      <c r="A45" s="14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5.75" customHeight="1">
      <c r="A46" s="328" t="s">
        <v>122</v>
      </c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</row>
    <row r="47" spans="1:14" ht="16.5" customHeight="1" thickBot="1">
      <c r="A47" s="3"/>
      <c r="M47" s="338" t="s">
        <v>54</v>
      </c>
      <c r="N47" s="338"/>
    </row>
    <row r="48" spans="1:14" ht="16.5" customHeight="1">
      <c r="A48" s="371" t="s">
        <v>3</v>
      </c>
      <c r="B48" s="319" t="s">
        <v>4</v>
      </c>
      <c r="C48" s="319"/>
      <c r="D48" s="319"/>
      <c r="E48" s="319"/>
      <c r="F48" s="319"/>
      <c r="G48" s="319" t="s">
        <v>43</v>
      </c>
      <c r="H48" s="319"/>
      <c r="I48" s="319"/>
      <c r="J48" s="319"/>
      <c r="K48" s="319" t="s">
        <v>123</v>
      </c>
      <c r="L48" s="319"/>
      <c r="M48" s="319"/>
      <c r="N48" s="385"/>
    </row>
    <row r="49" spans="1:14" ht="35.25" customHeight="1">
      <c r="A49" s="372"/>
      <c r="B49" s="337"/>
      <c r="C49" s="337"/>
      <c r="D49" s="337"/>
      <c r="E49" s="337"/>
      <c r="F49" s="337"/>
      <c r="G49" s="337" t="s">
        <v>18</v>
      </c>
      <c r="H49" s="337" t="s">
        <v>19</v>
      </c>
      <c r="I49" s="337" t="s">
        <v>124</v>
      </c>
      <c r="J49" s="58" t="s">
        <v>7</v>
      </c>
      <c r="K49" s="337" t="s">
        <v>18</v>
      </c>
      <c r="L49" s="337" t="s">
        <v>19</v>
      </c>
      <c r="M49" s="337" t="s">
        <v>124</v>
      </c>
      <c r="N49" s="59" t="s">
        <v>7</v>
      </c>
    </row>
    <row r="50" spans="1:14" ht="15.75" thickBot="1">
      <c r="A50" s="373"/>
      <c r="B50" s="320"/>
      <c r="C50" s="320"/>
      <c r="D50" s="320"/>
      <c r="E50" s="320"/>
      <c r="F50" s="320"/>
      <c r="G50" s="320" t="s">
        <v>5</v>
      </c>
      <c r="H50" s="320" t="s">
        <v>5</v>
      </c>
      <c r="I50" s="320"/>
      <c r="J50" s="52" t="s">
        <v>50</v>
      </c>
      <c r="K50" s="320" t="s">
        <v>5</v>
      </c>
      <c r="L50" s="320" t="s">
        <v>5</v>
      </c>
      <c r="M50" s="320"/>
      <c r="N50" s="55" t="s">
        <v>51</v>
      </c>
    </row>
    <row r="51" spans="1:14" ht="15.75" thickBot="1">
      <c r="A51" s="36">
        <v>1</v>
      </c>
      <c r="B51" s="318">
        <v>2</v>
      </c>
      <c r="C51" s="318"/>
      <c r="D51" s="318"/>
      <c r="E51" s="318"/>
      <c r="F51" s="318"/>
      <c r="G51" s="37">
        <v>3</v>
      </c>
      <c r="H51" s="37">
        <v>4</v>
      </c>
      <c r="I51" s="37">
        <v>5</v>
      </c>
      <c r="J51" s="37">
        <v>6</v>
      </c>
      <c r="K51" s="37">
        <v>7</v>
      </c>
      <c r="L51" s="37">
        <v>8</v>
      </c>
      <c r="M51" s="37">
        <v>9</v>
      </c>
      <c r="N51" s="38">
        <v>10</v>
      </c>
    </row>
    <row r="52" spans="1:14" ht="27.75" customHeight="1">
      <c r="A52" s="103"/>
      <c r="B52" s="356" t="s">
        <v>8</v>
      </c>
      <c r="C52" s="356"/>
      <c r="D52" s="356"/>
      <c r="E52" s="356"/>
      <c r="F52" s="356"/>
      <c r="G52" s="109">
        <v>565600</v>
      </c>
      <c r="H52" s="109" t="s">
        <v>9</v>
      </c>
      <c r="I52" s="109" t="s">
        <v>9</v>
      </c>
      <c r="J52" s="109">
        <f>G52</f>
        <v>565600</v>
      </c>
      <c r="K52" s="109">
        <v>608800</v>
      </c>
      <c r="L52" s="109" t="s">
        <v>9</v>
      </c>
      <c r="M52" s="109" t="s">
        <v>9</v>
      </c>
      <c r="N52" s="145">
        <f>K52</f>
        <v>608800</v>
      </c>
    </row>
    <row r="53" spans="1:14" ht="27" customHeight="1">
      <c r="A53" s="103"/>
      <c r="B53" s="356" t="s">
        <v>117</v>
      </c>
      <c r="C53" s="356"/>
      <c r="D53" s="356"/>
      <c r="E53" s="356"/>
      <c r="F53" s="356"/>
      <c r="G53" s="109" t="s">
        <v>9</v>
      </c>
      <c r="H53" s="109">
        <v>0</v>
      </c>
      <c r="I53" s="109">
        <v>0</v>
      </c>
      <c r="J53" s="109">
        <f>H53</f>
        <v>0</v>
      </c>
      <c r="K53" s="109" t="s">
        <v>9</v>
      </c>
      <c r="L53" s="109">
        <v>0</v>
      </c>
      <c r="M53" s="109">
        <v>0</v>
      </c>
      <c r="N53" s="145">
        <f>L53</f>
        <v>0</v>
      </c>
    </row>
    <row r="54" spans="1:14" ht="19.5" customHeight="1">
      <c r="A54" s="103"/>
      <c r="B54" s="356" t="s">
        <v>118</v>
      </c>
      <c r="C54" s="356"/>
      <c r="D54" s="356"/>
      <c r="E54" s="356"/>
      <c r="F54" s="356"/>
      <c r="G54" s="109" t="s">
        <v>9</v>
      </c>
      <c r="H54" s="109">
        <v>0</v>
      </c>
      <c r="I54" s="109">
        <v>0</v>
      </c>
      <c r="J54" s="109">
        <f>H54</f>
        <v>0</v>
      </c>
      <c r="K54" s="109" t="s">
        <v>9</v>
      </c>
      <c r="L54" s="109">
        <v>0</v>
      </c>
      <c r="M54" s="109">
        <v>0</v>
      </c>
      <c r="N54" s="145">
        <f>L54</f>
        <v>0</v>
      </c>
    </row>
    <row r="55" spans="1:14" ht="24" customHeight="1" thickBot="1">
      <c r="A55" s="233"/>
      <c r="B55" s="402" t="s">
        <v>92</v>
      </c>
      <c r="C55" s="403"/>
      <c r="D55" s="403"/>
      <c r="E55" s="403"/>
      <c r="F55" s="404"/>
      <c r="G55" s="234" t="s">
        <v>9</v>
      </c>
      <c r="H55" s="234">
        <v>0</v>
      </c>
      <c r="I55" s="234">
        <v>0</v>
      </c>
      <c r="J55" s="234">
        <f>H55</f>
        <v>0</v>
      </c>
      <c r="K55" s="234" t="s">
        <v>9</v>
      </c>
      <c r="L55" s="234">
        <v>0</v>
      </c>
      <c r="M55" s="234">
        <v>0</v>
      </c>
      <c r="N55" s="235">
        <f>L55</f>
        <v>0</v>
      </c>
    </row>
    <row r="56" spans="1:14" ht="29.25" customHeight="1" thickBot="1">
      <c r="A56" s="230"/>
      <c r="B56" s="391" t="s">
        <v>53</v>
      </c>
      <c r="C56" s="391"/>
      <c r="D56" s="391"/>
      <c r="E56" s="391"/>
      <c r="F56" s="391"/>
      <c r="G56" s="231">
        <f>G52</f>
        <v>565600</v>
      </c>
      <c r="H56" s="231">
        <v>0</v>
      </c>
      <c r="I56" s="231">
        <v>0</v>
      </c>
      <c r="J56" s="231">
        <f>G56+H56</f>
        <v>565600</v>
      </c>
      <c r="K56" s="231">
        <f>K52</f>
        <v>608800</v>
      </c>
      <c r="L56" s="231">
        <v>0</v>
      </c>
      <c r="M56" s="231">
        <v>0</v>
      </c>
      <c r="N56" s="232">
        <f>K56+L56</f>
        <v>608800</v>
      </c>
    </row>
    <row r="57" spans="1:14" ht="9" customHeight="1">
      <c r="A57" s="21"/>
      <c r="B57" s="23"/>
      <c r="C57" s="23"/>
      <c r="D57" s="23"/>
      <c r="E57" s="23"/>
      <c r="F57" s="23"/>
      <c r="G57" s="21"/>
      <c r="H57" s="21"/>
      <c r="I57" s="21"/>
      <c r="J57" s="21"/>
      <c r="K57" s="21"/>
      <c r="L57" s="21"/>
      <c r="M57" s="21"/>
      <c r="N57" s="21"/>
    </row>
    <row r="58" spans="1:14" ht="3.75" customHeight="1">
      <c r="A58" s="21"/>
      <c r="B58" s="23"/>
      <c r="C58" s="23"/>
      <c r="D58" s="23"/>
      <c r="E58" s="23"/>
      <c r="F58" s="23"/>
      <c r="G58" s="21"/>
      <c r="H58" s="21"/>
      <c r="I58" s="21"/>
      <c r="J58" s="21"/>
      <c r="K58" s="21"/>
      <c r="L58" s="21"/>
      <c r="M58" s="21"/>
      <c r="N58" s="21"/>
    </row>
    <row r="59" spans="1:14" ht="24" customHeight="1">
      <c r="A59" s="328" t="s">
        <v>55</v>
      </c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</row>
    <row r="60" ht="13.5" customHeight="1">
      <c r="A60" s="12"/>
    </row>
    <row r="61" spans="1:14" ht="15.75" customHeight="1">
      <c r="A61" s="328" t="s">
        <v>142</v>
      </c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</row>
    <row r="62" spans="1:14" ht="15" customHeight="1" thickBot="1">
      <c r="A62" s="4"/>
      <c r="M62" s="338" t="s">
        <v>54</v>
      </c>
      <c r="N62" s="338"/>
    </row>
    <row r="63" spans="1:14" ht="15.75" customHeight="1">
      <c r="A63" s="393" t="s">
        <v>56</v>
      </c>
      <c r="B63" s="346" t="s">
        <v>4</v>
      </c>
      <c r="C63" s="346" t="s">
        <v>119</v>
      </c>
      <c r="D63" s="346"/>
      <c r="E63" s="346"/>
      <c r="F63" s="346"/>
      <c r="G63" s="346" t="s">
        <v>120</v>
      </c>
      <c r="H63" s="346"/>
      <c r="I63" s="346"/>
      <c r="J63" s="346"/>
      <c r="K63" s="346" t="s">
        <v>177</v>
      </c>
      <c r="L63" s="346"/>
      <c r="M63" s="346"/>
      <c r="N63" s="398"/>
    </row>
    <row r="64" spans="1:14" ht="22.5" customHeight="1">
      <c r="A64" s="394"/>
      <c r="B64" s="347"/>
      <c r="C64" s="347" t="s">
        <v>18</v>
      </c>
      <c r="D64" s="347" t="s">
        <v>19</v>
      </c>
      <c r="E64" s="347" t="s">
        <v>6</v>
      </c>
      <c r="F64" s="113" t="s">
        <v>7</v>
      </c>
      <c r="G64" s="347" t="s">
        <v>18</v>
      </c>
      <c r="H64" s="347" t="s">
        <v>19</v>
      </c>
      <c r="I64" s="347" t="s">
        <v>6</v>
      </c>
      <c r="J64" s="113" t="s">
        <v>7</v>
      </c>
      <c r="K64" s="347" t="s">
        <v>18</v>
      </c>
      <c r="L64" s="347" t="s">
        <v>19</v>
      </c>
      <c r="M64" s="347" t="s">
        <v>6</v>
      </c>
      <c r="N64" s="115" t="s">
        <v>7</v>
      </c>
    </row>
    <row r="65" spans="1:16" ht="72" customHeight="1" thickBot="1">
      <c r="A65" s="395"/>
      <c r="B65" s="348"/>
      <c r="C65" s="348" t="s">
        <v>5</v>
      </c>
      <c r="D65" s="348" t="s">
        <v>5</v>
      </c>
      <c r="E65" s="348"/>
      <c r="F65" s="140" t="s">
        <v>50</v>
      </c>
      <c r="G65" s="348" t="s">
        <v>5</v>
      </c>
      <c r="H65" s="348" t="s">
        <v>5</v>
      </c>
      <c r="I65" s="348"/>
      <c r="J65" s="140" t="s">
        <v>51</v>
      </c>
      <c r="K65" s="348" t="s">
        <v>5</v>
      </c>
      <c r="L65" s="348" t="s">
        <v>5</v>
      </c>
      <c r="M65" s="348"/>
      <c r="N65" s="141" t="s">
        <v>52</v>
      </c>
      <c r="P65" s="178"/>
    </row>
    <row r="66" spans="1:16" ht="16.5" thickBot="1">
      <c r="A66" s="142">
        <v>1</v>
      </c>
      <c r="B66" s="143">
        <v>2</v>
      </c>
      <c r="C66" s="143">
        <v>3</v>
      </c>
      <c r="D66" s="143">
        <v>4</v>
      </c>
      <c r="E66" s="143">
        <v>5</v>
      </c>
      <c r="F66" s="143">
        <v>6</v>
      </c>
      <c r="G66" s="143">
        <v>7</v>
      </c>
      <c r="H66" s="143">
        <v>8</v>
      </c>
      <c r="I66" s="143">
        <v>9</v>
      </c>
      <c r="J66" s="143">
        <v>10</v>
      </c>
      <c r="K66" s="143">
        <v>11</v>
      </c>
      <c r="L66" s="143">
        <v>12</v>
      </c>
      <c r="M66" s="143">
        <v>13</v>
      </c>
      <c r="N66" s="144">
        <v>14</v>
      </c>
      <c r="P66" s="178"/>
    </row>
    <row r="67" spans="1:16" ht="32.25" customHeight="1">
      <c r="A67" s="103">
        <v>2240</v>
      </c>
      <c r="B67" s="137" t="s">
        <v>88</v>
      </c>
      <c r="C67" s="109">
        <v>103</v>
      </c>
      <c r="D67" s="109">
        <v>0</v>
      </c>
      <c r="E67" s="109">
        <v>0</v>
      </c>
      <c r="F67" s="109">
        <f>C67+D67</f>
        <v>103</v>
      </c>
      <c r="G67" s="109">
        <v>367</v>
      </c>
      <c r="H67" s="109">
        <v>0</v>
      </c>
      <c r="I67" s="109">
        <v>0</v>
      </c>
      <c r="J67" s="109">
        <f>G67+H67</f>
        <v>367</v>
      </c>
      <c r="K67" s="109">
        <v>143</v>
      </c>
      <c r="L67" s="109">
        <v>0</v>
      </c>
      <c r="M67" s="109">
        <v>0</v>
      </c>
      <c r="N67" s="145">
        <f>K67+L67</f>
        <v>143</v>
      </c>
      <c r="P67" s="179"/>
    </row>
    <row r="68" spans="1:16" ht="30" customHeight="1" thickBot="1">
      <c r="A68" s="103">
        <v>2730</v>
      </c>
      <c r="B68" s="137" t="s">
        <v>89</v>
      </c>
      <c r="C68" s="109">
        <v>392838</v>
      </c>
      <c r="D68" s="109">
        <v>0</v>
      </c>
      <c r="E68" s="109">
        <v>0</v>
      </c>
      <c r="F68" s="109">
        <f>C68+D68</f>
        <v>392838</v>
      </c>
      <c r="G68" s="109">
        <v>457389</v>
      </c>
      <c r="H68" s="109">
        <v>0</v>
      </c>
      <c r="I68" s="109">
        <v>0</v>
      </c>
      <c r="J68" s="109">
        <f>G68+H68</f>
        <v>457389</v>
      </c>
      <c r="K68" s="109">
        <v>486257</v>
      </c>
      <c r="L68" s="109">
        <v>0</v>
      </c>
      <c r="M68" s="109">
        <v>0</v>
      </c>
      <c r="N68" s="145">
        <f>K68+L68</f>
        <v>486257</v>
      </c>
      <c r="P68" s="179"/>
    </row>
    <row r="69" spans="1:16" ht="26.25" customHeight="1" thickBot="1">
      <c r="A69" s="148"/>
      <c r="B69" s="149" t="s">
        <v>53</v>
      </c>
      <c r="C69" s="150">
        <f>C67+C68</f>
        <v>392941</v>
      </c>
      <c r="D69" s="150">
        <f aca="true" t="shared" si="0" ref="D69:N69">D67+D68</f>
        <v>0</v>
      </c>
      <c r="E69" s="150">
        <f t="shared" si="0"/>
        <v>0</v>
      </c>
      <c r="F69" s="150">
        <f t="shared" si="0"/>
        <v>392941</v>
      </c>
      <c r="G69" s="150">
        <f t="shared" si="0"/>
        <v>457756</v>
      </c>
      <c r="H69" s="150">
        <f t="shared" si="0"/>
        <v>0</v>
      </c>
      <c r="I69" s="150">
        <f t="shared" si="0"/>
        <v>0</v>
      </c>
      <c r="J69" s="150">
        <f t="shared" si="0"/>
        <v>457756</v>
      </c>
      <c r="K69" s="150">
        <f t="shared" si="0"/>
        <v>486400</v>
      </c>
      <c r="L69" s="150">
        <f t="shared" si="0"/>
        <v>0</v>
      </c>
      <c r="M69" s="150">
        <f t="shared" si="0"/>
        <v>0</v>
      </c>
      <c r="N69" s="150">
        <f t="shared" si="0"/>
        <v>486400</v>
      </c>
      <c r="P69" s="180"/>
    </row>
    <row r="70" spans="1:14" ht="7.5" customHeight="1" thickBot="1">
      <c r="A70" s="88"/>
      <c r="B70" s="89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</row>
    <row r="71" spans="1:14" ht="15.75" hidden="1" thickBot="1">
      <c r="A71" s="14"/>
      <c r="B71" s="7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 ht="16.5" customHeight="1">
      <c r="A72" s="386" t="s">
        <v>125</v>
      </c>
      <c r="B72" s="387"/>
      <c r="C72" s="387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8"/>
    </row>
    <row r="73" spans="1:14" ht="14.25" customHeight="1" thickBot="1">
      <c r="A73" s="236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338" t="s">
        <v>54</v>
      </c>
      <c r="N73" s="392"/>
    </row>
    <row r="74" spans="1:14" ht="15.75" customHeight="1">
      <c r="A74" s="371" t="s">
        <v>57</v>
      </c>
      <c r="B74" s="319" t="s">
        <v>4</v>
      </c>
      <c r="C74" s="346" t="s">
        <v>119</v>
      </c>
      <c r="D74" s="346"/>
      <c r="E74" s="346"/>
      <c r="F74" s="346"/>
      <c r="G74" s="346" t="s">
        <v>120</v>
      </c>
      <c r="H74" s="346"/>
      <c r="I74" s="346"/>
      <c r="J74" s="346"/>
      <c r="K74" s="346" t="s">
        <v>177</v>
      </c>
      <c r="L74" s="346"/>
      <c r="M74" s="346"/>
      <c r="N74" s="398"/>
    </row>
    <row r="75" spans="1:14" ht="22.5" customHeight="1">
      <c r="A75" s="372"/>
      <c r="B75" s="337"/>
      <c r="C75" s="337" t="s">
        <v>18</v>
      </c>
      <c r="D75" s="337" t="s">
        <v>19</v>
      </c>
      <c r="E75" s="337" t="s">
        <v>6</v>
      </c>
      <c r="F75" s="58" t="s">
        <v>7</v>
      </c>
      <c r="G75" s="337" t="s">
        <v>18</v>
      </c>
      <c r="H75" s="337" t="s">
        <v>19</v>
      </c>
      <c r="I75" s="337" t="s">
        <v>6</v>
      </c>
      <c r="J75" s="58" t="s">
        <v>7</v>
      </c>
      <c r="K75" s="337" t="s">
        <v>18</v>
      </c>
      <c r="L75" s="337" t="s">
        <v>19</v>
      </c>
      <c r="M75" s="399" t="s">
        <v>6</v>
      </c>
      <c r="N75" s="59" t="s">
        <v>7</v>
      </c>
    </row>
    <row r="76" spans="1:14" ht="36.75" customHeight="1" thickBot="1">
      <c r="A76" s="373"/>
      <c r="B76" s="320"/>
      <c r="C76" s="320" t="s">
        <v>5</v>
      </c>
      <c r="D76" s="320" t="s">
        <v>5</v>
      </c>
      <c r="E76" s="320"/>
      <c r="F76" s="52" t="s">
        <v>50</v>
      </c>
      <c r="G76" s="320" t="s">
        <v>5</v>
      </c>
      <c r="H76" s="320" t="s">
        <v>5</v>
      </c>
      <c r="I76" s="320"/>
      <c r="J76" s="52" t="s">
        <v>51</v>
      </c>
      <c r="K76" s="320" t="s">
        <v>5</v>
      </c>
      <c r="L76" s="320" t="s">
        <v>5</v>
      </c>
      <c r="M76" s="400"/>
      <c r="N76" s="55" t="s">
        <v>52</v>
      </c>
    </row>
    <row r="77" spans="1:14" ht="15.75" thickBot="1">
      <c r="A77" s="36">
        <v>1</v>
      </c>
      <c r="B77" s="37">
        <v>2</v>
      </c>
      <c r="C77" s="37">
        <v>3</v>
      </c>
      <c r="D77" s="37">
        <v>4</v>
      </c>
      <c r="E77" s="37">
        <v>5</v>
      </c>
      <c r="F77" s="37">
        <v>6</v>
      </c>
      <c r="G77" s="37">
        <v>7</v>
      </c>
      <c r="H77" s="37">
        <v>8</v>
      </c>
      <c r="I77" s="37">
        <v>9</v>
      </c>
      <c r="J77" s="37">
        <v>10</v>
      </c>
      <c r="K77" s="37">
        <v>11</v>
      </c>
      <c r="L77" s="37">
        <v>12</v>
      </c>
      <c r="M77" s="37">
        <v>13</v>
      </c>
      <c r="N77" s="38">
        <v>14</v>
      </c>
    </row>
    <row r="78" spans="1:14" ht="15">
      <c r="A78" s="237"/>
      <c r="B78" s="91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238"/>
    </row>
    <row r="79" spans="1:14" ht="15">
      <c r="A79" s="61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62"/>
    </row>
    <row r="80" spans="1:14" ht="15">
      <c r="A80" s="61"/>
      <c r="B80" s="26"/>
      <c r="C80" s="27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8"/>
    </row>
    <row r="81" spans="1:14" ht="15.75" thickBot="1">
      <c r="A81" s="29"/>
      <c r="B81" s="31" t="s">
        <v>53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2"/>
    </row>
    <row r="82" spans="1:14" ht="16.5" customHeight="1">
      <c r="A82" s="14"/>
      <c r="B82" s="7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7.25" customHeight="1">
      <c r="A83" s="328" t="s">
        <v>126</v>
      </c>
      <c r="B83" s="328"/>
      <c r="C83" s="328"/>
      <c r="D83" s="328"/>
      <c r="E83" s="328"/>
      <c r="F83" s="328"/>
      <c r="G83" s="328"/>
      <c r="H83" s="328"/>
      <c r="I83" s="328"/>
      <c r="J83" s="328"/>
      <c r="K83" s="328"/>
      <c r="L83" s="328"/>
      <c r="M83" s="328"/>
      <c r="N83" s="328"/>
    </row>
    <row r="84" spans="1:14" ht="15" customHeight="1" thickBot="1">
      <c r="A84" s="6"/>
      <c r="M84" s="338" t="s">
        <v>54</v>
      </c>
      <c r="N84" s="338"/>
    </row>
    <row r="85" spans="1:14" ht="16.5" customHeight="1">
      <c r="A85" s="371" t="s">
        <v>56</v>
      </c>
      <c r="B85" s="319" t="s">
        <v>4</v>
      </c>
      <c r="C85" s="319"/>
      <c r="D85" s="319"/>
      <c r="E85" s="319"/>
      <c r="F85" s="319"/>
      <c r="G85" s="319" t="s">
        <v>43</v>
      </c>
      <c r="H85" s="319"/>
      <c r="I85" s="319"/>
      <c r="J85" s="319"/>
      <c r="K85" s="319" t="s">
        <v>123</v>
      </c>
      <c r="L85" s="319"/>
      <c r="M85" s="319"/>
      <c r="N85" s="385"/>
    </row>
    <row r="86" spans="1:14" ht="15.75" customHeight="1">
      <c r="A86" s="372"/>
      <c r="B86" s="337"/>
      <c r="C86" s="337"/>
      <c r="D86" s="337"/>
      <c r="E86" s="337"/>
      <c r="F86" s="337"/>
      <c r="G86" s="337" t="s">
        <v>18</v>
      </c>
      <c r="H86" s="337" t="s">
        <v>19</v>
      </c>
      <c r="I86" s="337" t="s">
        <v>6</v>
      </c>
      <c r="J86" s="58" t="s">
        <v>7</v>
      </c>
      <c r="K86" s="337" t="s">
        <v>18</v>
      </c>
      <c r="L86" s="337" t="s">
        <v>19</v>
      </c>
      <c r="M86" s="337" t="s">
        <v>6</v>
      </c>
      <c r="N86" s="59" t="s">
        <v>7</v>
      </c>
    </row>
    <row r="87" spans="1:14" ht="138.75" customHeight="1" thickBot="1">
      <c r="A87" s="373"/>
      <c r="B87" s="320"/>
      <c r="C87" s="320"/>
      <c r="D87" s="320"/>
      <c r="E87" s="320"/>
      <c r="F87" s="320"/>
      <c r="G87" s="320" t="s">
        <v>5</v>
      </c>
      <c r="H87" s="320" t="s">
        <v>5</v>
      </c>
      <c r="I87" s="320"/>
      <c r="J87" s="52" t="s">
        <v>50</v>
      </c>
      <c r="K87" s="320" t="s">
        <v>5</v>
      </c>
      <c r="L87" s="320" t="s">
        <v>5</v>
      </c>
      <c r="M87" s="320"/>
      <c r="N87" s="55" t="s">
        <v>51</v>
      </c>
    </row>
    <row r="88" spans="1:14" ht="15.75" thickBot="1">
      <c r="A88" s="36">
        <v>1</v>
      </c>
      <c r="B88" s="318">
        <v>2</v>
      </c>
      <c r="C88" s="318"/>
      <c r="D88" s="318"/>
      <c r="E88" s="318"/>
      <c r="F88" s="318"/>
      <c r="G88" s="37">
        <v>3</v>
      </c>
      <c r="H88" s="37">
        <v>4</v>
      </c>
      <c r="I88" s="37">
        <v>5</v>
      </c>
      <c r="J88" s="37">
        <v>6</v>
      </c>
      <c r="K88" s="37">
        <v>7</v>
      </c>
      <c r="L88" s="37">
        <v>8</v>
      </c>
      <c r="M88" s="37">
        <v>9</v>
      </c>
      <c r="N88" s="38">
        <v>10</v>
      </c>
    </row>
    <row r="89" spans="1:14" ht="25.5" customHeight="1">
      <c r="A89" s="101">
        <v>2240</v>
      </c>
      <c r="B89" s="390" t="s">
        <v>88</v>
      </c>
      <c r="C89" s="390"/>
      <c r="D89" s="390"/>
      <c r="E89" s="390"/>
      <c r="F89" s="390"/>
      <c r="G89" s="135">
        <v>193</v>
      </c>
      <c r="H89" s="134">
        <v>0</v>
      </c>
      <c r="I89" s="134">
        <v>0</v>
      </c>
      <c r="J89" s="135">
        <f>G89+H89</f>
        <v>193</v>
      </c>
      <c r="K89" s="135">
        <v>124</v>
      </c>
      <c r="L89" s="134">
        <f>H89*1.05</f>
        <v>0</v>
      </c>
      <c r="M89" s="134">
        <f>I89*1.05</f>
        <v>0</v>
      </c>
      <c r="N89" s="239">
        <f>K89+L89</f>
        <v>124</v>
      </c>
    </row>
    <row r="90" spans="1:14" ht="22.5" customHeight="1" thickBot="1">
      <c r="A90" s="103">
        <v>2730</v>
      </c>
      <c r="B90" s="356" t="s">
        <v>89</v>
      </c>
      <c r="C90" s="356"/>
      <c r="D90" s="356"/>
      <c r="E90" s="356"/>
      <c r="F90" s="356"/>
      <c r="G90" s="135">
        <v>565407</v>
      </c>
      <c r="H90" s="134">
        <f>L69*1.056</f>
        <v>0</v>
      </c>
      <c r="I90" s="134">
        <f>M69*1.056</f>
        <v>0</v>
      </c>
      <c r="J90" s="135">
        <f>G90+H90</f>
        <v>565407</v>
      </c>
      <c r="K90" s="135">
        <v>608676</v>
      </c>
      <c r="L90" s="134">
        <f>H90*1.05</f>
        <v>0</v>
      </c>
      <c r="M90" s="134">
        <f>I90*1.05</f>
        <v>0</v>
      </c>
      <c r="N90" s="239">
        <f>K90+L90</f>
        <v>608676</v>
      </c>
    </row>
    <row r="91" spans="1:14" ht="28.5" customHeight="1" thickBot="1">
      <c r="A91" s="148"/>
      <c r="B91" s="389" t="s">
        <v>53</v>
      </c>
      <c r="C91" s="389"/>
      <c r="D91" s="389"/>
      <c r="E91" s="389"/>
      <c r="F91" s="389"/>
      <c r="G91" s="150">
        <f>G89+G90</f>
        <v>565600</v>
      </c>
      <c r="H91" s="150">
        <f aca="true" t="shared" si="1" ref="H91:N91">H89+H90</f>
        <v>0</v>
      </c>
      <c r="I91" s="150">
        <f t="shared" si="1"/>
        <v>0</v>
      </c>
      <c r="J91" s="150">
        <f t="shared" si="1"/>
        <v>565600</v>
      </c>
      <c r="K91" s="150">
        <f t="shared" si="1"/>
        <v>608800</v>
      </c>
      <c r="L91" s="150">
        <f t="shared" si="1"/>
        <v>0</v>
      </c>
      <c r="M91" s="150">
        <f t="shared" si="1"/>
        <v>0</v>
      </c>
      <c r="N91" s="150">
        <f t="shared" si="1"/>
        <v>608800</v>
      </c>
    </row>
    <row r="92" spans="1:14" ht="15.75">
      <c r="A92" s="21"/>
      <c r="B92" s="23"/>
      <c r="C92" s="23"/>
      <c r="D92" s="23"/>
      <c r="E92" s="23"/>
      <c r="F92" s="23"/>
      <c r="G92" s="21"/>
      <c r="H92" s="21"/>
      <c r="I92" s="21"/>
      <c r="J92" s="21"/>
      <c r="K92" s="21"/>
      <c r="L92" s="21"/>
      <c r="M92" s="21"/>
      <c r="N92" s="21"/>
    </row>
    <row r="93" spans="1:14" ht="17.25" customHeight="1">
      <c r="A93" s="328" t="s">
        <v>127</v>
      </c>
      <c r="B93" s="328"/>
      <c r="C93" s="328"/>
      <c r="D93" s="328"/>
      <c r="E93" s="328"/>
      <c r="F93" s="328"/>
      <c r="G93" s="328"/>
      <c r="H93" s="328"/>
      <c r="I93" s="328"/>
      <c r="J93" s="328"/>
      <c r="K93" s="328"/>
      <c r="L93" s="328"/>
      <c r="M93" s="328"/>
      <c r="N93" s="328"/>
    </row>
    <row r="94" spans="13:14" ht="17.25" customHeight="1" thickBot="1">
      <c r="M94" s="338" t="s">
        <v>54</v>
      </c>
      <c r="N94" s="338"/>
    </row>
    <row r="95" spans="1:14" ht="16.5" customHeight="1">
      <c r="A95" s="371" t="s">
        <v>57</v>
      </c>
      <c r="B95" s="351" t="s">
        <v>4</v>
      </c>
      <c r="C95" s="351"/>
      <c r="D95" s="351"/>
      <c r="E95" s="351"/>
      <c r="F95" s="351"/>
      <c r="G95" s="346" t="s">
        <v>43</v>
      </c>
      <c r="H95" s="351"/>
      <c r="I95" s="351"/>
      <c r="J95" s="351"/>
      <c r="K95" s="346" t="s">
        <v>123</v>
      </c>
      <c r="L95" s="351"/>
      <c r="M95" s="351"/>
      <c r="N95" s="476"/>
    </row>
    <row r="96" spans="1:14" ht="16.5" customHeight="1">
      <c r="A96" s="372"/>
      <c r="B96" s="352"/>
      <c r="C96" s="352"/>
      <c r="D96" s="352"/>
      <c r="E96" s="352"/>
      <c r="F96" s="353"/>
      <c r="G96" s="352" t="s">
        <v>18</v>
      </c>
      <c r="H96" s="407" t="s">
        <v>19</v>
      </c>
      <c r="I96" s="349" t="s">
        <v>6</v>
      </c>
      <c r="J96" s="39" t="s">
        <v>7</v>
      </c>
      <c r="K96" s="352" t="s">
        <v>18</v>
      </c>
      <c r="L96" s="352" t="s">
        <v>19</v>
      </c>
      <c r="M96" s="409" t="s">
        <v>6</v>
      </c>
      <c r="N96" s="40" t="s">
        <v>7</v>
      </c>
    </row>
    <row r="97" spans="1:14" ht="42.75" customHeight="1" thickBot="1">
      <c r="A97" s="372"/>
      <c r="B97" s="354"/>
      <c r="C97" s="354"/>
      <c r="D97" s="354"/>
      <c r="E97" s="354"/>
      <c r="F97" s="355"/>
      <c r="G97" s="354" t="s">
        <v>5</v>
      </c>
      <c r="H97" s="408" t="s">
        <v>5</v>
      </c>
      <c r="I97" s="350"/>
      <c r="J97" s="84" t="s">
        <v>50</v>
      </c>
      <c r="K97" s="354" t="s">
        <v>5</v>
      </c>
      <c r="L97" s="354" t="s">
        <v>5</v>
      </c>
      <c r="M97" s="410"/>
      <c r="N97" s="100" t="s">
        <v>51</v>
      </c>
    </row>
    <row r="98" spans="1:14" ht="15.75" thickBot="1">
      <c r="A98" s="94">
        <v>1</v>
      </c>
      <c r="B98" s="369">
        <v>2</v>
      </c>
      <c r="C98" s="318"/>
      <c r="D98" s="318"/>
      <c r="E98" s="318"/>
      <c r="F98" s="370"/>
      <c r="G98" s="37">
        <v>3</v>
      </c>
      <c r="H98" s="92">
        <v>4</v>
      </c>
      <c r="I98" s="37">
        <v>5</v>
      </c>
      <c r="J98" s="37">
        <v>6</v>
      </c>
      <c r="K98" s="37">
        <v>7</v>
      </c>
      <c r="L98" s="37">
        <v>8</v>
      </c>
      <c r="M98" s="37">
        <v>9</v>
      </c>
      <c r="N98" s="38">
        <v>10</v>
      </c>
    </row>
    <row r="99" spans="1:14" ht="15.75">
      <c r="A99" s="101"/>
      <c r="B99" s="390"/>
      <c r="C99" s="390"/>
      <c r="D99" s="390"/>
      <c r="E99" s="390"/>
      <c r="F99" s="397"/>
      <c r="G99" s="98"/>
      <c r="H99" s="96"/>
      <c r="I99" s="85"/>
      <c r="J99" s="85"/>
      <c r="K99" s="85"/>
      <c r="L99" s="85"/>
      <c r="M99" s="85"/>
      <c r="N99" s="102"/>
    </row>
    <row r="100" spans="1:14" ht="15.75">
      <c r="A100" s="103"/>
      <c r="B100" s="356" t="s">
        <v>87</v>
      </c>
      <c r="C100" s="356"/>
      <c r="D100" s="356"/>
      <c r="E100" s="356"/>
      <c r="F100" s="396"/>
      <c r="G100" s="99"/>
      <c r="H100" s="97"/>
      <c r="I100" s="86"/>
      <c r="J100" s="86"/>
      <c r="K100" s="86"/>
      <c r="L100" s="86"/>
      <c r="M100" s="86"/>
      <c r="N100" s="104"/>
    </row>
    <row r="101" spans="1:14" ht="16.5" thickBot="1">
      <c r="A101" s="93"/>
      <c r="B101" s="405" t="s">
        <v>53</v>
      </c>
      <c r="C101" s="405"/>
      <c r="D101" s="405"/>
      <c r="E101" s="405"/>
      <c r="F101" s="406"/>
      <c r="G101" s="41"/>
      <c r="H101" s="95"/>
      <c r="I101" s="41"/>
      <c r="J101" s="41"/>
      <c r="K101" s="41"/>
      <c r="L101" s="41"/>
      <c r="M101" s="41"/>
      <c r="N101" s="42"/>
    </row>
    <row r="102" ht="11.25" customHeight="1">
      <c r="A102" s="5"/>
    </row>
    <row r="103" spans="1:14" ht="15.75" customHeight="1">
      <c r="A103" s="328" t="s">
        <v>58</v>
      </c>
      <c r="B103" s="328"/>
      <c r="C103" s="328"/>
      <c r="D103" s="328"/>
      <c r="E103" s="328"/>
      <c r="F103" s="328"/>
      <c r="G103" s="328"/>
      <c r="H103" s="328"/>
      <c r="I103" s="328"/>
      <c r="J103" s="328"/>
      <c r="K103" s="328"/>
      <c r="L103" s="328"/>
      <c r="M103" s="328"/>
      <c r="N103" s="328"/>
    </row>
    <row r="104" ht="6.75" customHeight="1">
      <c r="A104" s="12"/>
    </row>
    <row r="105" spans="1:14" ht="21" customHeight="1">
      <c r="A105" s="328" t="s">
        <v>128</v>
      </c>
      <c r="B105" s="328"/>
      <c r="C105" s="328"/>
      <c r="D105" s="328"/>
      <c r="E105" s="328"/>
      <c r="F105" s="328"/>
      <c r="G105" s="328"/>
      <c r="H105" s="328"/>
      <c r="I105" s="328"/>
      <c r="J105" s="328"/>
      <c r="K105" s="328"/>
      <c r="L105" s="328"/>
      <c r="M105" s="328"/>
      <c r="N105" s="328"/>
    </row>
    <row r="106" spans="13:14" ht="15.75" customHeight="1" thickBot="1">
      <c r="M106" s="338" t="s">
        <v>54</v>
      </c>
      <c r="N106" s="338"/>
    </row>
    <row r="107" spans="1:14" ht="15.75" customHeight="1">
      <c r="A107" s="393" t="s">
        <v>59</v>
      </c>
      <c r="B107" s="473" t="s">
        <v>60</v>
      </c>
      <c r="C107" s="346" t="s">
        <v>119</v>
      </c>
      <c r="D107" s="346"/>
      <c r="E107" s="346"/>
      <c r="F107" s="346"/>
      <c r="G107" s="346" t="s">
        <v>120</v>
      </c>
      <c r="H107" s="346"/>
      <c r="I107" s="346"/>
      <c r="J107" s="346"/>
      <c r="K107" s="346" t="s">
        <v>121</v>
      </c>
      <c r="L107" s="346"/>
      <c r="M107" s="346"/>
      <c r="N107" s="398"/>
    </row>
    <row r="108" spans="1:14" ht="15.75" customHeight="1">
      <c r="A108" s="394"/>
      <c r="B108" s="474"/>
      <c r="C108" s="347" t="s">
        <v>18</v>
      </c>
      <c r="D108" s="347" t="s">
        <v>19</v>
      </c>
      <c r="E108" s="347" t="s">
        <v>6</v>
      </c>
      <c r="F108" s="113" t="s">
        <v>7</v>
      </c>
      <c r="G108" s="347" t="s">
        <v>18</v>
      </c>
      <c r="H108" s="347" t="s">
        <v>19</v>
      </c>
      <c r="I108" s="347" t="s">
        <v>6</v>
      </c>
      <c r="J108" s="113" t="s">
        <v>7</v>
      </c>
      <c r="K108" s="347" t="s">
        <v>18</v>
      </c>
      <c r="L108" s="347" t="s">
        <v>19</v>
      </c>
      <c r="M108" s="347" t="s">
        <v>6</v>
      </c>
      <c r="N108" s="115" t="s">
        <v>7</v>
      </c>
    </row>
    <row r="109" spans="1:14" ht="36" customHeight="1" thickBot="1">
      <c r="A109" s="395"/>
      <c r="B109" s="475"/>
      <c r="C109" s="348" t="s">
        <v>5</v>
      </c>
      <c r="D109" s="348" t="s">
        <v>5</v>
      </c>
      <c r="E109" s="348"/>
      <c r="F109" s="140" t="s">
        <v>10</v>
      </c>
      <c r="G109" s="348" t="s">
        <v>5</v>
      </c>
      <c r="H109" s="348" t="s">
        <v>5</v>
      </c>
      <c r="I109" s="348"/>
      <c r="J109" s="140" t="s">
        <v>11</v>
      </c>
      <c r="K109" s="348" t="s">
        <v>5</v>
      </c>
      <c r="L109" s="348" t="s">
        <v>5</v>
      </c>
      <c r="M109" s="348"/>
      <c r="N109" s="141" t="s">
        <v>12</v>
      </c>
    </row>
    <row r="110" spans="1:17" ht="15.75">
      <c r="A110" s="154">
        <v>1</v>
      </c>
      <c r="B110" s="155">
        <v>2</v>
      </c>
      <c r="C110" s="155">
        <v>3</v>
      </c>
      <c r="D110" s="155">
        <v>4</v>
      </c>
      <c r="E110" s="155">
        <v>5</v>
      </c>
      <c r="F110" s="155">
        <v>6</v>
      </c>
      <c r="G110" s="155">
        <v>7</v>
      </c>
      <c r="H110" s="155">
        <v>8</v>
      </c>
      <c r="I110" s="155">
        <v>9</v>
      </c>
      <c r="J110" s="155">
        <v>10</v>
      </c>
      <c r="K110" s="155">
        <v>11</v>
      </c>
      <c r="L110" s="155">
        <v>12</v>
      </c>
      <c r="M110" s="155">
        <v>13</v>
      </c>
      <c r="N110" s="156">
        <v>14</v>
      </c>
      <c r="Q110" s="178"/>
    </row>
    <row r="111" spans="1:17" ht="119.25" customHeight="1" thickBot="1">
      <c r="A111" s="219">
        <v>1</v>
      </c>
      <c r="B111" s="157" t="s">
        <v>143</v>
      </c>
      <c r="C111" s="147">
        <f>C43</f>
        <v>392941</v>
      </c>
      <c r="D111" s="147">
        <v>0</v>
      </c>
      <c r="E111" s="147">
        <v>0</v>
      </c>
      <c r="F111" s="147">
        <f>C111+D111</f>
        <v>392941</v>
      </c>
      <c r="G111" s="147">
        <f>G43</f>
        <v>457756</v>
      </c>
      <c r="H111" s="147">
        <v>0</v>
      </c>
      <c r="I111" s="147">
        <v>0</v>
      </c>
      <c r="J111" s="147">
        <f>G111+H111</f>
        <v>457756</v>
      </c>
      <c r="K111" s="147">
        <f>K43</f>
        <v>486400</v>
      </c>
      <c r="L111" s="147">
        <v>0</v>
      </c>
      <c r="M111" s="147">
        <v>0</v>
      </c>
      <c r="N111" s="221">
        <f>K111+L111</f>
        <v>486400</v>
      </c>
      <c r="Q111" s="178"/>
    </row>
    <row r="112" spans="1:14" ht="30" customHeight="1" thickBot="1">
      <c r="A112" s="158"/>
      <c r="B112" s="151" t="s">
        <v>53</v>
      </c>
      <c r="C112" s="152">
        <f aca="true" t="shared" si="2" ref="C112:N112">SUM(C111:C111)</f>
        <v>392941</v>
      </c>
      <c r="D112" s="152">
        <f t="shared" si="2"/>
        <v>0</v>
      </c>
      <c r="E112" s="152">
        <f t="shared" si="2"/>
        <v>0</v>
      </c>
      <c r="F112" s="152">
        <f t="shared" si="2"/>
        <v>392941</v>
      </c>
      <c r="G112" s="152">
        <f t="shared" si="2"/>
        <v>457756</v>
      </c>
      <c r="H112" s="152">
        <f t="shared" si="2"/>
        <v>0</v>
      </c>
      <c r="I112" s="152">
        <f t="shared" si="2"/>
        <v>0</v>
      </c>
      <c r="J112" s="152">
        <f t="shared" si="2"/>
        <v>457756</v>
      </c>
      <c r="K112" s="152">
        <f t="shared" si="2"/>
        <v>486400</v>
      </c>
      <c r="L112" s="152">
        <f t="shared" si="2"/>
        <v>0</v>
      </c>
      <c r="M112" s="152">
        <f t="shared" si="2"/>
        <v>0</v>
      </c>
      <c r="N112" s="153">
        <f t="shared" si="2"/>
        <v>486400</v>
      </c>
    </row>
    <row r="113" spans="1:14" ht="6" customHeight="1">
      <c r="A113" s="14"/>
      <c r="B113" s="6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</row>
    <row r="114" ht="24.75" customHeight="1">
      <c r="A114" s="191" t="s">
        <v>129</v>
      </c>
    </row>
    <row r="115" spans="1:12" ht="15" customHeight="1" thickBot="1">
      <c r="A115" s="6"/>
      <c r="K115" s="338" t="s">
        <v>54</v>
      </c>
      <c r="L115" s="338"/>
    </row>
    <row r="116" spans="1:12" ht="16.5" customHeight="1">
      <c r="A116" s="477" t="s">
        <v>59</v>
      </c>
      <c r="B116" s="346" t="s">
        <v>61</v>
      </c>
      <c r="C116" s="346"/>
      <c r="D116" s="346"/>
      <c r="E116" s="346" t="s">
        <v>43</v>
      </c>
      <c r="F116" s="346"/>
      <c r="G116" s="346"/>
      <c r="H116" s="346"/>
      <c r="I116" s="346" t="s">
        <v>123</v>
      </c>
      <c r="J116" s="346"/>
      <c r="K116" s="346"/>
      <c r="L116" s="398"/>
    </row>
    <row r="117" spans="1:12" ht="33.75" customHeight="1">
      <c r="A117" s="478"/>
      <c r="B117" s="347"/>
      <c r="C117" s="347"/>
      <c r="D117" s="347"/>
      <c r="E117" s="347" t="s">
        <v>18</v>
      </c>
      <c r="F117" s="347" t="s">
        <v>19</v>
      </c>
      <c r="G117" s="347" t="s">
        <v>6</v>
      </c>
      <c r="H117" s="113" t="s">
        <v>7</v>
      </c>
      <c r="I117" s="347" t="s">
        <v>18</v>
      </c>
      <c r="J117" s="347" t="s">
        <v>19</v>
      </c>
      <c r="K117" s="347" t="s">
        <v>6</v>
      </c>
      <c r="L117" s="115" t="s">
        <v>7</v>
      </c>
    </row>
    <row r="118" spans="1:12" ht="23.25" customHeight="1">
      <c r="A118" s="478"/>
      <c r="B118" s="347"/>
      <c r="C118" s="347"/>
      <c r="D118" s="347"/>
      <c r="E118" s="347"/>
      <c r="F118" s="347"/>
      <c r="G118" s="347"/>
      <c r="H118" s="113" t="s">
        <v>10</v>
      </c>
      <c r="I118" s="347"/>
      <c r="J118" s="347"/>
      <c r="K118" s="347"/>
      <c r="L118" s="115" t="s">
        <v>11</v>
      </c>
    </row>
    <row r="119" spans="1:12" ht="15" customHeight="1">
      <c r="A119" s="219">
        <v>1</v>
      </c>
      <c r="B119" s="472">
        <v>2</v>
      </c>
      <c r="C119" s="472"/>
      <c r="D119" s="472"/>
      <c r="E119" s="146">
        <v>3</v>
      </c>
      <c r="F119" s="146">
        <v>4</v>
      </c>
      <c r="G119" s="146">
        <v>5</v>
      </c>
      <c r="H119" s="146">
        <v>6</v>
      </c>
      <c r="I119" s="146">
        <v>7</v>
      </c>
      <c r="J119" s="146">
        <v>8</v>
      </c>
      <c r="K119" s="146">
        <v>9</v>
      </c>
      <c r="L119" s="220">
        <v>10</v>
      </c>
    </row>
    <row r="120" spans="1:14" ht="72" customHeight="1" thickBot="1">
      <c r="A120" s="222">
        <v>1</v>
      </c>
      <c r="B120" s="470" t="s">
        <v>144</v>
      </c>
      <c r="C120" s="471"/>
      <c r="D120" s="471"/>
      <c r="E120" s="244">
        <f>G52</f>
        <v>565600</v>
      </c>
      <c r="F120" s="245">
        <f>L111*1.056</f>
        <v>0</v>
      </c>
      <c r="G120" s="245">
        <f>M111*1.056</f>
        <v>0</v>
      </c>
      <c r="H120" s="245">
        <f>E120+F120</f>
        <v>565600</v>
      </c>
      <c r="I120" s="244">
        <f>K52</f>
        <v>608800</v>
      </c>
      <c r="J120" s="245">
        <f>F120*1.05</f>
        <v>0</v>
      </c>
      <c r="K120" s="245">
        <f>G120*1.05</f>
        <v>0</v>
      </c>
      <c r="L120" s="246">
        <f>I120+J120</f>
        <v>608800</v>
      </c>
      <c r="N120" s="117"/>
    </row>
    <row r="121" spans="1:12" ht="27.75" customHeight="1" thickBot="1">
      <c r="A121" s="240"/>
      <c r="B121" s="339" t="s">
        <v>53</v>
      </c>
      <c r="C121" s="340"/>
      <c r="D121" s="340"/>
      <c r="E121" s="242">
        <f aca="true" t="shared" si="3" ref="E121:L121">SUM(E120:E120)</f>
        <v>565600</v>
      </c>
      <c r="F121" s="242">
        <f t="shared" si="3"/>
        <v>0</v>
      </c>
      <c r="G121" s="242">
        <f t="shared" si="3"/>
        <v>0</v>
      </c>
      <c r="H121" s="242">
        <f t="shared" si="3"/>
        <v>565600</v>
      </c>
      <c r="I121" s="242">
        <f t="shared" si="3"/>
        <v>608800</v>
      </c>
      <c r="J121" s="242">
        <f t="shared" si="3"/>
        <v>0</v>
      </c>
      <c r="K121" s="242">
        <f t="shared" si="3"/>
        <v>0</v>
      </c>
      <c r="L121" s="243">
        <f t="shared" si="3"/>
        <v>608800</v>
      </c>
    </row>
    <row r="122" ht="14.25" customHeight="1">
      <c r="A122" s="3"/>
    </row>
    <row r="123" spans="1:14" ht="15.75" customHeight="1">
      <c r="A123" s="328" t="s">
        <v>100</v>
      </c>
      <c r="B123" s="328"/>
      <c r="C123" s="328"/>
      <c r="D123" s="328"/>
      <c r="E123" s="328"/>
      <c r="F123" s="328"/>
      <c r="G123" s="328"/>
      <c r="H123" s="328"/>
      <c r="I123" s="328"/>
      <c r="J123" s="328"/>
      <c r="K123" s="328"/>
      <c r="L123" s="328"/>
      <c r="M123" s="328"/>
      <c r="N123" s="328"/>
    </row>
    <row r="124" ht="8.25" customHeight="1">
      <c r="A124" s="12"/>
    </row>
    <row r="125" spans="1:14" ht="15.75" customHeight="1">
      <c r="A125" s="328" t="s">
        <v>130</v>
      </c>
      <c r="B125" s="328"/>
      <c r="C125" s="328"/>
      <c r="D125" s="328"/>
      <c r="E125" s="328"/>
      <c r="F125" s="328"/>
      <c r="G125" s="328"/>
      <c r="H125" s="328"/>
      <c r="I125" s="328"/>
      <c r="J125" s="328"/>
      <c r="K125" s="328"/>
      <c r="L125" s="328"/>
      <c r="M125" s="328"/>
      <c r="N125" s="328"/>
    </row>
    <row r="126" spans="1:15" ht="16.5" thickBot="1">
      <c r="A126" s="6"/>
      <c r="N126" s="338" t="s">
        <v>54</v>
      </c>
      <c r="O126" s="338"/>
    </row>
    <row r="127" spans="1:14" ht="20.25" customHeight="1">
      <c r="A127" s="329" t="s">
        <v>59</v>
      </c>
      <c r="B127" s="319" t="s">
        <v>13</v>
      </c>
      <c r="C127" s="319" t="s">
        <v>14</v>
      </c>
      <c r="D127" s="319" t="s">
        <v>15</v>
      </c>
      <c r="E127" s="319"/>
      <c r="F127" s="319" t="s">
        <v>119</v>
      </c>
      <c r="G127" s="341"/>
      <c r="H127" s="341"/>
      <c r="I127" s="319" t="s">
        <v>120</v>
      </c>
      <c r="J127" s="341"/>
      <c r="K127" s="341"/>
      <c r="L127" s="319" t="s">
        <v>121</v>
      </c>
      <c r="M127" s="341" t="s">
        <v>42</v>
      </c>
      <c r="N127" s="345"/>
    </row>
    <row r="128" spans="1:14" ht="14.25" customHeight="1">
      <c r="A128" s="342"/>
      <c r="B128" s="337"/>
      <c r="C128" s="337"/>
      <c r="D128" s="337"/>
      <c r="E128" s="337"/>
      <c r="F128" s="337" t="s">
        <v>18</v>
      </c>
      <c r="G128" s="337" t="s">
        <v>19</v>
      </c>
      <c r="H128" s="337" t="s">
        <v>62</v>
      </c>
      <c r="I128" s="337" t="s">
        <v>18</v>
      </c>
      <c r="J128" s="337" t="s">
        <v>19</v>
      </c>
      <c r="K128" s="337" t="s">
        <v>63</v>
      </c>
      <c r="L128" s="337" t="s">
        <v>18</v>
      </c>
      <c r="M128" s="337" t="s">
        <v>19</v>
      </c>
      <c r="N128" s="358" t="s">
        <v>64</v>
      </c>
    </row>
    <row r="129" spans="1:14" ht="15" customHeight="1">
      <c r="A129" s="342"/>
      <c r="B129" s="337"/>
      <c r="C129" s="337"/>
      <c r="D129" s="337"/>
      <c r="E129" s="337"/>
      <c r="F129" s="337" t="s">
        <v>5</v>
      </c>
      <c r="G129" s="337" t="s">
        <v>5</v>
      </c>
      <c r="H129" s="337"/>
      <c r="I129" s="337" t="s">
        <v>5</v>
      </c>
      <c r="J129" s="337" t="s">
        <v>5</v>
      </c>
      <c r="K129" s="337"/>
      <c r="L129" s="337" t="s">
        <v>5</v>
      </c>
      <c r="M129" s="337" t="s">
        <v>5</v>
      </c>
      <c r="N129" s="358"/>
    </row>
    <row r="130" spans="1:14" ht="15">
      <c r="A130" s="164">
        <v>1</v>
      </c>
      <c r="B130" s="56">
        <v>2</v>
      </c>
      <c r="C130" s="56">
        <v>3</v>
      </c>
      <c r="D130" s="409">
        <v>4</v>
      </c>
      <c r="E130" s="409"/>
      <c r="F130" s="56">
        <v>5</v>
      </c>
      <c r="G130" s="56">
        <v>6</v>
      </c>
      <c r="H130" s="56">
        <v>7</v>
      </c>
      <c r="I130" s="56">
        <v>8</v>
      </c>
      <c r="J130" s="56">
        <v>9</v>
      </c>
      <c r="K130" s="56">
        <v>10</v>
      </c>
      <c r="L130" s="56">
        <v>11</v>
      </c>
      <c r="M130" s="56">
        <v>12</v>
      </c>
      <c r="N130" s="62">
        <v>13</v>
      </c>
    </row>
    <row r="131" spans="1:14" ht="114.75" customHeight="1">
      <c r="A131" s="286">
        <v>1</v>
      </c>
      <c r="B131" s="195" t="s">
        <v>151</v>
      </c>
      <c r="C131" s="161" t="s">
        <v>148</v>
      </c>
      <c r="D131" s="324" t="s">
        <v>149</v>
      </c>
      <c r="E131" s="324"/>
      <c r="F131" s="199">
        <f>C43</f>
        <v>392941</v>
      </c>
      <c r="G131" s="113"/>
      <c r="H131" s="116">
        <f>F131</f>
        <v>392941</v>
      </c>
      <c r="I131" s="116">
        <f>G43</f>
        <v>457756</v>
      </c>
      <c r="J131" s="113"/>
      <c r="K131" s="116">
        <f>I131</f>
        <v>457756</v>
      </c>
      <c r="L131" s="116">
        <f>K43</f>
        <v>486400</v>
      </c>
      <c r="M131" s="113"/>
      <c r="N131" s="160">
        <f>L131</f>
        <v>486400</v>
      </c>
    </row>
    <row r="132" spans="1:16" ht="20.25" customHeight="1">
      <c r="A132" s="166"/>
      <c r="B132" s="165" t="s">
        <v>16</v>
      </c>
      <c r="C132" s="162"/>
      <c r="D132" s="321"/>
      <c r="E132" s="321"/>
      <c r="F132" s="116"/>
      <c r="G132" s="116"/>
      <c r="H132" s="116"/>
      <c r="I132" s="116"/>
      <c r="J132" s="116"/>
      <c r="K132" s="113"/>
      <c r="L132" s="159"/>
      <c r="M132" s="116"/>
      <c r="N132" s="115"/>
      <c r="P132" s="178"/>
    </row>
    <row r="133" spans="1:16" ht="38.25" customHeight="1">
      <c r="A133" s="166"/>
      <c r="B133" s="163" t="s">
        <v>145</v>
      </c>
      <c r="C133" s="162" t="s">
        <v>90</v>
      </c>
      <c r="D133" s="465" t="s">
        <v>149</v>
      </c>
      <c r="E133" s="466"/>
      <c r="F133" s="116">
        <v>170</v>
      </c>
      <c r="G133" s="116"/>
      <c r="H133" s="116">
        <v>170</v>
      </c>
      <c r="I133" s="116">
        <v>178</v>
      </c>
      <c r="J133" s="116"/>
      <c r="K133" s="113">
        <v>178</v>
      </c>
      <c r="L133" s="159">
        <v>182</v>
      </c>
      <c r="M133" s="116"/>
      <c r="N133" s="115">
        <v>182</v>
      </c>
      <c r="P133" s="178"/>
    </row>
    <row r="134" spans="1:16" ht="41.25" customHeight="1" thickBot="1">
      <c r="A134" s="171"/>
      <c r="B134" s="223" t="s">
        <v>146</v>
      </c>
      <c r="C134" s="224" t="s">
        <v>90</v>
      </c>
      <c r="D134" s="325" t="s">
        <v>149</v>
      </c>
      <c r="E134" s="326"/>
      <c r="F134" s="225">
        <v>170</v>
      </c>
      <c r="G134" s="225"/>
      <c r="H134" s="225">
        <f>F134</f>
        <v>170</v>
      </c>
      <c r="I134" s="225">
        <v>178</v>
      </c>
      <c r="J134" s="225"/>
      <c r="K134" s="225">
        <f>I134</f>
        <v>178</v>
      </c>
      <c r="L134" s="251">
        <v>182</v>
      </c>
      <c r="M134" s="225"/>
      <c r="N134" s="226">
        <f>L134</f>
        <v>182</v>
      </c>
      <c r="P134" s="178"/>
    </row>
    <row r="135" spans="1:16" ht="14.25" customHeight="1">
      <c r="A135" s="247"/>
      <c r="B135" s="248" t="s">
        <v>17</v>
      </c>
      <c r="C135" s="249"/>
      <c r="D135" s="411"/>
      <c r="E135" s="411"/>
      <c r="F135" s="250"/>
      <c r="G135" s="250"/>
      <c r="H135" s="250"/>
      <c r="I135" s="250"/>
      <c r="J135" s="250"/>
      <c r="K135" s="112"/>
      <c r="L135" s="250"/>
      <c r="M135" s="250"/>
      <c r="N135" s="114"/>
      <c r="P135" s="178"/>
    </row>
    <row r="136" spans="1:16" ht="62.25" customHeight="1" thickBot="1">
      <c r="A136" s="171"/>
      <c r="B136" s="223" t="s">
        <v>147</v>
      </c>
      <c r="C136" s="224" t="s">
        <v>178</v>
      </c>
      <c r="D136" s="327" t="s">
        <v>150</v>
      </c>
      <c r="E136" s="327"/>
      <c r="F136" s="225">
        <v>100</v>
      </c>
      <c r="G136" s="225"/>
      <c r="H136" s="225">
        <v>100</v>
      </c>
      <c r="I136" s="225">
        <v>100</v>
      </c>
      <c r="J136" s="225"/>
      <c r="K136" s="225">
        <f>I136</f>
        <v>100</v>
      </c>
      <c r="L136" s="225">
        <v>100</v>
      </c>
      <c r="M136" s="225"/>
      <c r="N136" s="226">
        <f>L136</f>
        <v>100</v>
      </c>
      <c r="P136" s="178"/>
    </row>
    <row r="137" spans="1:16" ht="24.75" customHeight="1">
      <c r="A137" s="178"/>
      <c r="B137" s="178"/>
      <c r="C137" s="178"/>
      <c r="D137" s="178"/>
      <c r="E137" s="178"/>
      <c r="F137" s="180"/>
      <c r="G137" s="178"/>
      <c r="H137" s="178"/>
      <c r="I137" s="180"/>
      <c r="J137" s="178"/>
      <c r="K137" s="178"/>
      <c r="L137" s="180"/>
      <c r="M137" s="178"/>
      <c r="N137" s="178"/>
      <c r="O137" s="178"/>
      <c r="P137" s="178"/>
    </row>
    <row r="138" spans="1:14" ht="15" customHeight="1">
      <c r="A138" s="328" t="s">
        <v>131</v>
      </c>
      <c r="B138" s="328"/>
      <c r="C138" s="328"/>
      <c r="D138" s="328"/>
      <c r="E138" s="328"/>
      <c r="F138" s="328"/>
      <c r="G138" s="328"/>
      <c r="H138" s="328"/>
      <c r="I138" s="328"/>
      <c r="J138" s="328"/>
      <c r="K138" s="328"/>
      <c r="L138" s="328"/>
      <c r="M138" s="328"/>
      <c r="N138" s="328"/>
    </row>
    <row r="139" spans="1:13" ht="13.5" customHeight="1" thickBot="1">
      <c r="A139" s="3"/>
      <c r="K139" s="66" t="s">
        <v>54</v>
      </c>
      <c r="L139" s="338"/>
      <c r="M139" s="338"/>
    </row>
    <row r="140" spans="1:11" ht="15.75" customHeight="1">
      <c r="A140" s="329" t="s">
        <v>59</v>
      </c>
      <c r="B140" s="319" t="s">
        <v>13</v>
      </c>
      <c r="C140" s="319" t="s">
        <v>14</v>
      </c>
      <c r="D140" s="319" t="s">
        <v>15</v>
      </c>
      <c r="E140" s="319"/>
      <c r="F140" s="319" t="s">
        <v>43</v>
      </c>
      <c r="G140" s="341"/>
      <c r="H140" s="341"/>
      <c r="I140" s="319" t="s">
        <v>123</v>
      </c>
      <c r="J140" s="341"/>
      <c r="K140" s="345"/>
    </row>
    <row r="141" spans="1:11" ht="30.75" thickBot="1">
      <c r="A141" s="330"/>
      <c r="B141" s="331"/>
      <c r="C141" s="331"/>
      <c r="D141" s="320"/>
      <c r="E141" s="320"/>
      <c r="F141" s="52" t="s">
        <v>18</v>
      </c>
      <c r="G141" s="52" t="s">
        <v>19</v>
      </c>
      <c r="H141" s="52" t="s">
        <v>62</v>
      </c>
      <c r="I141" s="52" t="s">
        <v>18</v>
      </c>
      <c r="J141" s="52" t="s">
        <v>19</v>
      </c>
      <c r="K141" s="55" t="s">
        <v>63</v>
      </c>
    </row>
    <row r="142" spans="1:11" ht="15.75" thickBot="1">
      <c r="A142" s="36">
        <v>1</v>
      </c>
      <c r="B142" s="37">
        <v>2</v>
      </c>
      <c r="C142" s="37">
        <v>3</v>
      </c>
      <c r="D142" s="318">
        <v>4</v>
      </c>
      <c r="E142" s="318"/>
      <c r="F142" s="37">
        <v>5</v>
      </c>
      <c r="G142" s="37">
        <v>6</v>
      </c>
      <c r="H142" s="37">
        <v>7</v>
      </c>
      <c r="I142" s="37">
        <v>8</v>
      </c>
      <c r="J142" s="37">
        <v>9</v>
      </c>
      <c r="K142" s="38">
        <v>10</v>
      </c>
    </row>
    <row r="143" spans="1:11" s="105" customFormat="1" ht="37.5" customHeight="1" hidden="1">
      <c r="A143" s="271"/>
      <c r="B143" s="272"/>
      <c r="C143" s="273"/>
      <c r="D143" s="317"/>
      <c r="E143" s="317"/>
      <c r="F143" s="274"/>
      <c r="G143" s="274"/>
      <c r="H143" s="274"/>
      <c r="I143" s="274"/>
      <c r="J143" s="274"/>
      <c r="K143" s="275"/>
    </row>
    <row r="144" spans="1:11" s="105" customFormat="1" ht="97.5" customHeight="1">
      <c r="A144" s="169" t="s">
        <v>94</v>
      </c>
      <c r="B144" s="196" t="s">
        <v>151</v>
      </c>
      <c r="C144" s="161" t="s">
        <v>148</v>
      </c>
      <c r="D144" s="324" t="s">
        <v>149</v>
      </c>
      <c r="E144" s="324"/>
      <c r="F144" s="173">
        <f>G52</f>
        <v>565600</v>
      </c>
      <c r="G144" s="167"/>
      <c r="H144" s="173">
        <f>F144</f>
        <v>565600</v>
      </c>
      <c r="I144" s="173">
        <f>K52</f>
        <v>608800</v>
      </c>
      <c r="J144" s="167"/>
      <c r="K144" s="200">
        <f>I144</f>
        <v>608800</v>
      </c>
    </row>
    <row r="145" spans="1:11" s="105" customFormat="1" ht="17.25" customHeight="1">
      <c r="A145" s="170"/>
      <c r="B145" s="181" t="s">
        <v>16</v>
      </c>
      <c r="C145" s="162"/>
      <c r="D145" s="321"/>
      <c r="E145" s="321"/>
      <c r="F145" s="111"/>
      <c r="G145" s="111"/>
      <c r="H145" s="111"/>
      <c r="I145" s="111"/>
      <c r="J145" s="111"/>
      <c r="K145" s="168"/>
    </row>
    <row r="146" spans="1:11" s="105" customFormat="1" ht="33.75" customHeight="1" thickBot="1">
      <c r="A146" s="227"/>
      <c r="B146" s="223" t="s">
        <v>145</v>
      </c>
      <c r="C146" s="224" t="s">
        <v>90</v>
      </c>
      <c r="D146" s="325" t="s">
        <v>149</v>
      </c>
      <c r="E146" s="326"/>
      <c r="F146" s="228">
        <v>193</v>
      </c>
      <c r="G146" s="228"/>
      <c r="H146" s="228">
        <v>193</v>
      </c>
      <c r="I146" s="228">
        <v>193</v>
      </c>
      <c r="J146" s="228"/>
      <c r="K146" s="229">
        <v>193</v>
      </c>
    </row>
    <row r="147" spans="1:11" s="105" customFormat="1" ht="36" customHeight="1">
      <c r="A147" s="252"/>
      <c r="B147" s="253" t="s">
        <v>146</v>
      </c>
      <c r="C147" s="249" t="s">
        <v>90</v>
      </c>
      <c r="D147" s="334" t="s">
        <v>149</v>
      </c>
      <c r="E147" s="335"/>
      <c r="F147" s="254">
        <v>193</v>
      </c>
      <c r="G147" s="254"/>
      <c r="H147" s="254">
        <v>193</v>
      </c>
      <c r="I147" s="254">
        <v>193</v>
      </c>
      <c r="J147" s="254"/>
      <c r="K147" s="255">
        <v>193</v>
      </c>
    </row>
    <row r="148" spans="1:11" s="105" customFormat="1" ht="18" customHeight="1">
      <c r="A148" s="170"/>
      <c r="B148" s="181" t="s">
        <v>17</v>
      </c>
      <c r="C148" s="162"/>
      <c r="D148" s="321"/>
      <c r="E148" s="321"/>
      <c r="F148" s="111"/>
      <c r="G148" s="111"/>
      <c r="H148" s="111"/>
      <c r="I148" s="111"/>
      <c r="J148" s="111"/>
      <c r="K148" s="168"/>
    </row>
    <row r="149" spans="1:11" s="105" customFormat="1" ht="56.25" customHeight="1" thickBot="1">
      <c r="A149" s="227"/>
      <c r="B149" s="223" t="s">
        <v>147</v>
      </c>
      <c r="C149" s="224" t="s">
        <v>91</v>
      </c>
      <c r="D149" s="327" t="s">
        <v>150</v>
      </c>
      <c r="E149" s="327"/>
      <c r="F149" s="228">
        <v>100</v>
      </c>
      <c r="G149" s="228"/>
      <c r="H149" s="228">
        <v>100</v>
      </c>
      <c r="I149" s="228">
        <v>100</v>
      </c>
      <c r="J149" s="228"/>
      <c r="K149" s="229">
        <v>100</v>
      </c>
    </row>
    <row r="150" spans="1:24" s="192" customFormat="1" ht="7.5" customHeight="1">
      <c r="A150" s="213"/>
      <c r="B150" s="214"/>
      <c r="C150" s="215"/>
      <c r="D150" s="216"/>
      <c r="E150" s="216"/>
      <c r="F150" s="217"/>
      <c r="G150" s="213"/>
      <c r="H150" s="213"/>
      <c r="I150" s="217"/>
      <c r="J150" s="213"/>
      <c r="K150" s="213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</row>
    <row r="151" spans="1:5" ht="9.75" customHeight="1">
      <c r="A151" s="3"/>
      <c r="C151" s="9"/>
      <c r="D151" s="467"/>
      <c r="E151" s="467"/>
    </row>
    <row r="152" spans="1:14" ht="15.75" customHeight="1">
      <c r="A152" s="328" t="s">
        <v>65</v>
      </c>
      <c r="B152" s="328"/>
      <c r="C152" s="328"/>
      <c r="D152" s="328"/>
      <c r="E152" s="328"/>
      <c r="F152" s="328"/>
      <c r="G152" s="328"/>
      <c r="H152" s="328"/>
      <c r="I152" s="328"/>
      <c r="J152" s="328"/>
      <c r="K152" s="328"/>
      <c r="L152" s="328"/>
      <c r="M152" s="328"/>
      <c r="N152" s="328"/>
    </row>
    <row r="153" spans="1:25" ht="21" customHeight="1" thickBot="1">
      <c r="A153" s="3"/>
      <c r="C153" s="9"/>
      <c r="K153" s="338" t="s">
        <v>54</v>
      </c>
      <c r="L153" s="338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6" ht="20.25" customHeight="1">
      <c r="A154" s="412" t="s">
        <v>4</v>
      </c>
      <c r="B154" s="413"/>
      <c r="C154" s="319" t="s">
        <v>119</v>
      </c>
      <c r="D154" s="319"/>
      <c r="E154" s="319" t="s">
        <v>120</v>
      </c>
      <c r="F154" s="319"/>
      <c r="G154" s="319" t="s">
        <v>121</v>
      </c>
      <c r="H154" s="319"/>
      <c r="I154" s="319" t="s">
        <v>43</v>
      </c>
      <c r="J154" s="319"/>
      <c r="K154" s="319" t="s">
        <v>123</v>
      </c>
      <c r="L154" s="385"/>
      <c r="M154" s="7"/>
      <c r="N154" s="7"/>
      <c r="O154" s="7"/>
      <c r="P154" s="7"/>
      <c r="Q154" s="7"/>
      <c r="R154" s="336"/>
      <c r="S154" s="336"/>
      <c r="T154" s="336"/>
      <c r="U154" s="336"/>
      <c r="V154" s="336"/>
      <c r="W154" s="336"/>
      <c r="X154" s="336"/>
      <c r="Y154" s="336"/>
      <c r="Z154" s="13"/>
    </row>
    <row r="155" spans="1:26" ht="15.75" customHeight="1">
      <c r="A155" s="414"/>
      <c r="B155" s="415"/>
      <c r="C155" s="378" t="s">
        <v>18</v>
      </c>
      <c r="D155" s="378" t="s">
        <v>19</v>
      </c>
      <c r="E155" s="378" t="s">
        <v>18</v>
      </c>
      <c r="F155" s="378" t="s">
        <v>19</v>
      </c>
      <c r="G155" s="378" t="s">
        <v>18</v>
      </c>
      <c r="H155" s="378" t="s">
        <v>19</v>
      </c>
      <c r="I155" s="378" t="s">
        <v>18</v>
      </c>
      <c r="J155" s="378" t="s">
        <v>19</v>
      </c>
      <c r="K155" s="378" t="s">
        <v>18</v>
      </c>
      <c r="L155" s="367" t="s">
        <v>19</v>
      </c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380"/>
    </row>
    <row r="156" spans="1:26" ht="15.75" customHeight="1" thickBot="1">
      <c r="A156" s="416"/>
      <c r="B156" s="417"/>
      <c r="C156" s="379"/>
      <c r="D156" s="379"/>
      <c r="E156" s="379"/>
      <c r="F156" s="379"/>
      <c r="G156" s="379"/>
      <c r="H156" s="379"/>
      <c r="I156" s="379"/>
      <c r="J156" s="379"/>
      <c r="K156" s="379"/>
      <c r="L156" s="368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380"/>
    </row>
    <row r="157" spans="1:26" ht="16.5" thickBot="1">
      <c r="A157" s="442">
        <v>1</v>
      </c>
      <c r="B157" s="443"/>
      <c r="C157" s="37">
        <v>3</v>
      </c>
      <c r="D157" s="37">
        <v>4</v>
      </c>
      <c r="E157" s="37">
        <v>5</v>
      </c>
      <c r="F157" s="37">
        <v>6</v>
      </c>
      <c r="G157" s="37">
        <v>7</v>
      </c>
      <c r="H157" s="37">
        <v>8</v>
      </c>
      <c r="I157" s="37">
        <v>9</v>
      </c>
      <c r="J157" s="37">
        <v>10</v>
      </c>
      <c r="K157" s="37">
        <v>11</v>
      </c>
      <c r="L157" s="38">
        <v>12</v>
      </c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13"/>
    </row>
    <row r="158" spans="1:26" ht="15.75" customHeight="1" hidden="1">
      <c r="A158" s="444"/>
      <c r="B158" s="445"/>
      <c r="C158" s="91"/>
      <c r="D158" s="91"/>
      <c r="E158" s="91"/>
      <c r="F158" s="91"/>
      <c r="G158" s="91"/>
      <c r="H158" s="91"/>
      <c r="I158" s="91"/>
      <c r="J158" s="91"/>
      <c r="K158" s="91"/>
      <c r="L158" s="258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13"/>
    </row>
    <row r="159" spans="1:26" ht="15.75" hidden="1">
      <c r="A159" s="374"/>
      <c r="B159" s="375"/>
      <c r="C159" s="83"/>
      <c r="D159" s="83"/>
      <c r="E159" s="83"/>
      <c r="F159" s="83"/>
      <c r="G159" s="83"/>
      <c r="H159" s="83"/>
      <c r="I159" s="83"/>
      <c r="J159" s="83"/>
      <c r="K159" s="83"/>
      <c r="L159" s="259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13"/>
    </row>
    <row r="160" spans="1:26" ht="15.75" customHeight="1">
      <c r="A160" s="374"/>
      <c r="B160" s="375"/>
      <c r="C160" s="83"/>
      <c r="D160" s="83"/>
      <c r="E160" s="83"/>
      <c r="F160" s="83"/>
      <c r="G160" s="83"/>
      <c r="H160" s="83"/>
      <c r="I160" s="83"/>
      <c r="J160" s="83"/>
      <c r="K160" s="83"/>
      <c r="L160" s="259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13"/>
    </row>
    <row r="161" spans="1:26" ht="16.5" thickBot="1">
      <c r="A161" s="374" t="s">
        <v>87</v>
      </c>
      <c r="B161" s="375"/>
      <c r="C161" s="83"/>
      <c r="D161" s="83"/>
      <c r="E161" s="83"/>
      <c r="F161" s="83"/>
      <c r="G161" s="83"/>
      <c r="H161" s="83"/>
      <c r="I161" s="83"/>
      <c r="J161" s="83"/>
      <c r="K161" s="83"/>
      <c r="L161" s="259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13"/>
    </row>
    <row r="162" spans="1:26" ht="12.75" customHeight="1">
      <c r="A162" s="468"/>
      <c r="B162" s="469"/>
      <c r="C162" s="67"/>
      <c r="D162" s="67"/>
      <c r="E162" s="67"/>
      <c r="F162" s="67"/>
      <c r="G162" s="67"/>
      <c r="H162" s="67"/>
      <c r="I162" s="67"/>
      <c r="J162" s="67"/>
      <c r="K162" s="67"/>
      <c r="L162" s="68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13"/>
    </row>
    <row r="163" spans="1:26" ht="16.5" thickBot="1">
      <c r="A163" s="440" t="s">
        <v>53</v>
      </c>
      <c r="B163" s="441"/>
      <c r="C163" s="31"/>
      <c r="D163" s="31"/>
      <c r="E163" s="31"/>
      <c r="F163" s="31"/>
      <c r="G163" s="31"/>
      <c r="H163" s="31"/>
      <c r="I163" s="31"/>
      <c r="J163" s="31"/>
      <c r="K163" s="31"/>
      <c r="L163" s="46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13"/>
    </row>
    <row r="164" spans="1:26" ht="40.5" customHeight="1" thickBot="1">
      <c r="A164" s="376" t="s">
        <v>66</v>
      </c>
      <c r="B164" s="377"/>
      <c r="C164" s="256" t="s">
        <v>9</v>
      </c>
      <c r="D164" s="256"/>
      <c r="E164" s="256" t="s">
        <v>9</v>
      </c>
      <c r="F164" s="256"/>
      <c r="G164" s="256" t="s">
        <v>9</v>
      </c>
      <c r="H164" s="256"/>
      <c r="I164" s="256" t="s">
        <v>9</v>
      </c>
      <c r="J164" s="256"/>
      <c r="K164" s="256" t="s">
        <v>9</v>
      </c>
      <c r="L164" s="25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13"/>
    </row>
    <row r="165" spans="1:26" ht="9" customHeight="1">
      <c r="A165" s="7"/>
      <c r="B165" s="10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13"/>
    </row>
    <row r="166" spans="1:26" ht="17.25" customHeight="1" thickBot="1">
      <c r="A166" s="328" t="s">
        <v>67</v>
      </c>
      <c r="B166" s="328"/>
      <c r="C166" s="328"/>
      <c r="D166" s="328"/>
      <c r="E166" s="328"/>
      <c r="F166" s="328"/>
      <c r="G166" s="328"/>
      <c r="H166" s="328"/>
      <c r="I166" s="328"/>
      <c r="J166" s="328"/>
      <c r="K166" s="328"/>
      <c r="L166" s="328"/>
      <c r="M166" s="328"/>
      <c r="N166" s="32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6.5" customHeight="1">
      <c r="A167" s="371" t="s">
        <v>59</v>
      </c>
      <c r="B167" s="319" t="s">
        <v>20</v>
      </c>
      <c r="C167" s="319" t="s">
        <v>119</v>
      </c>
      <c r="D167" s="319"/>
      <c r="E167" s="319"/>
      <c r="F167" s="319"/>
      <c r="G167" s="319" t="s">
        <v>21</v>
      </c>
      <c r="H167" s="319"/>
      <c r="I167" s="319"/>
      <c r="J167" s="319"/>
      <c r="K167" s="401" t="s">
        <v>41</v>
      </c>
      <c r="L167" s="401"/>
      <c r="M167" s="319" t="s">
        <v>44</v>
      </c>
      <c r="N167" s="319"/>
      <c r="O167" s="319" t="s">
        <v>152</v>
      </c>
      <c r="P167" s="385"/>
      <c r="Q167" s="336"/>
      <c r="R167" s="336"/>
      <c r="S167" s="336"/>
      <c r="T167" s="336"/>
      <c r="U167" s="336"/>
      <c r="V167" s="336"/>
      <c r="W167" s="336"/>
      <c r="X167" s="336"/>
      <c r="Y167" s="336"/>
      <c r="Z167" s="13"/>
    </row>
    <row r="168" spans="1:26" ht="15" customHeight="1">
      <c r="A168" s="372"/>
      <c r="B168" s="337"/>
      <c r="C168" s="337" t="s">
        <v>18</v>
      </c>
      <c r="D168" s="337"/>
      <c r="E168" s="337" t="s">
        <v>19</v>
      </c>
      <c r="F168" s="337"/>
      <c r="G168" s="337" t="s">
        <v>18</v>
      </c>
      <c r="H168" s="337"/>
      <c r="I168" s="337" t="s">
        <v>19</v>
      </c>
      <c r="J168" s="337"/>
      <c r="K168" s="381" t="s">
        <v>18</v>
      </c>
      <c r="L168" s="381" t="s">
        <v>36</v>
      </c>
      <c r="M168" s="381" t="s">
        <v>18</v>
      </c>
      <c r="N168" s="381" t="s">
        <v>36</v>
      </c>
      <c r="O168" s="381" t="s">
        <v>35</v>
      </c>
      <c r="P168" s="383" t="s">
        <v>40</v>
      </c>
      <c r="Q168" s="336"/>
      <c r="R168" s="336"/>
      <c r="S168" s="336"/>
      <c r="T168" s="336"/>
      <c r="U168" s="14"/>
      <c r="V168" s="14"/>
      <c r="W168" s="336"/>
      <c r="X168" s="336"/>
      <c r="Y168" s="14"/>
      <c r="Z168" s="380"/>
    </row>
    <row r="169" spans="1:26" ht="3.75" customHeight="1">
      <c r="A169" s="372"/>
      <c r="B169" s="337"/>
      <c r="C169" s="337"/>
      <c r="D169" s="337"/>
      <c r="E169" s="337"/>
      <c r="F169" s="337"/>
      <c r="G169" s="337"/>
      <c r="H169" s="337"/>
      <c r="I169" s="337"/>
      <c r="J169" s="337"/>
      <c r="K169" s="381"/>
      <c r="L169" s="381"/>
      <c r="M169" s="381"/>
      <c r="N169" s="381"/>
      <c r="O169" s="381"/>
      <c r="P169" s="383"/>
      <c r="Q169" s="336"/>
      <c r="R169" s="336"/>
      <c r="S169" s="336"/>
      <c r="T169" s="336"/>
      <c r="U169" s="14"/>
      <c r="V169" s="14"/>
      <c r="W169" s="336"/>
      <c r="X169" s="336"/>
      <c r="Y169" s="14"/>
      <c r="Z169" s="380"/>
    </row>
    <row r="170" spans="1:26" ht="15.75" customHeight="1">
      <c r="A170" s="372"/>
      <c r="B170" s="337"/>
      <c r="C170" s="378" t="s">
        <v>46</v>
      </c>
      <c r="D170" s="378" t="s">
        <v>47</v>
      </c>
      <c r="E170" s="378" t="s">
        <v>46</v>
      </c>
      <c r="F170" s="378" t="s">
        <v>47</v>
      </c>
      <c r="G170" s="378" t="s">
        <v>46</v>
      </c>
      <c r="H170" s="378" t="s">
        <v>47</v>
      </c>
      <c r="I170" s="378" t="s">
        <v>46</v>
      </c>
      <c r="J170" s="378" t="s">
        <v>47</v>
      </c>
      <c r="K170" s="381"/>
      <c r="L170" s="381"/>
      <c r="M170" s="381"/>
      <c r="N170" s="381"/>
      <c r="O170" s="381"/>
      <c r="P170" s="383"/>
      <c r="Q170" s="16"/>
      <c r="R170" s="16"/>
      <c r="S170" s="7"/>
      <c r="T170" s="7"/>
      <c r="U170" s="16"/>
      <c r="V170" s="14"/>
      <c r="W170" s="16"/>
      <c r="X170" s="16"/>
      <c r="Y170" s="14"/>
      <c r="Z170" s="380"/>
    </row>
    <row r="171" spans="1:26" ht="15.75" customHeight="1" thickBot="1">
      <c r="A171" s="373"/>
      <c r="B171" s="320"/>
      <c r="C171" s="379"/>
      <c r="D171" s="379" t="s">
        <v>22</v>
      </c>
      <c r="E171" s="379"/>
      <c r="F171" s="379" t="s">
        <v>22</v>
      </c>
      <c r="G171" s="379"/>
      <c r="H171" s="379" t="s">
        <v>22</v>
      </c>
      <c r="I171" s="379"/>
      <c r="J171" s="379" t="s">
        <v>22</v>
      </c>
      <c r="K171" s="382"/>
      <c r="L171" s="382"/>
      <c r="M171" s="382"/>
      <c r="N171" s="382"/>
      <c r="O171" s="382"/>
      <c r="P171" s="384"/>
      <c r="Q171" s="16"/>
      <c r="R171" s="16"/>
      <c r="S171" s="16"/>
      <c r="T171" s="16"/>
      <c r="U171" s="16"/>
      <c r="V171" s="16"/>
      <c r="W171" s="16"/>
      <c r="X171" s="16"/>
      <c r="Y171" s="16"/>
      <c r="Z171" s="380"/>
    </row>
    <row r="172" spans="1:26" ht="16.5" thickBot="1">
      <c r="A172" s="184">
        <v>1</v>
      </c>
      <c r="B172" s="118">
        <v>2</v>
      </c>
      <c r="C172" s="118">
        <v>3</v>
      </c>
      <c r="D172" s="118">
        <v>4</v>
      </c>
      <c r="E172" s="118">
        <v>5</v>
      </c>
      <c r="F172" s="118">
        <v>6</v>
      </c>
      <c r="G172" s="118">
        <v>7</v>
      </c>
      <c r="H172" s="118">
        <v>8</v>
      </c>
      <c r="I172" s="118">
        <v>9</v>
      </c>
      <c r="J172" s="118">
        <v>10</v>
      </c>
      <c r="K172" s="118">
        <v>11</v>
      </c>
      <c r="L172" s="119">
        <v>12</v>
      </c>
      <c r="M172" s="118">
        <v>13</v>
      </c>
      <c r="N172" s="118">
        <v>14</v>
      </c>
      <c r="O172" s="118">
        <v>15</v>
      </c>
      <c r="P172" s="120">
        <v>16</v>
      </c>
      <c r="Q172" s="9"/>
      <c r="R172" s="7"/>
      <c r="S172" s="7"/>
      <c r="T172" s="7"/>
      <c r="U172" s="9"/>
      <c r="V172" s="9"/>
      <c r="W172" s="9"/>
      <c r="X172" s="7"/>
      <c r="Y172" s="9"/>
      <c r="Z172" s="13"/>
    </row>
    <row r="173" spans="1:26" ht="21" customHeight="1">
      <c r="A173" s="260"/>
      <c r="B173" s="182"/>
      <c r="C173" s="121"/>
      <c r="D173" s="121"/>
      <c r="E173" s="121"/>
      <c r="F173" s="290"/>
      <c r="G173" s="290"/>
      <c r="H173" s="290"/>
      <c r="I173" s="290"/>
      <c r="J173" s="121"/>
      <c r="K173" s="121"/>
      <c r="L173" s="122"/>
      <c r="M173" s="121"/>
      <c r="N173" s="121"/>
      <c r="O173" s="121"/>
      <c r="P173" s="123"/>
      <c r="Q173" s="9"/>
      <c r="R173" s="7"/>
      <c r="S173" s="7"/>
      <c r="T173" s="7"/>
      <c r="U173" s="9"/>
      <c r="V173" s="9"/>
      <c r="W173" s="9"/>
      <c r="X173" s="7"/>
      <c r="Y173" s="9"/>
      <c r="Z173" s="13"/>
    </row>
    <row r="174" spans="1:26" ht="15" customHeight="1">
      <c r="A174" s="126"/>
      <c r="B174" s="183"/>
      <c r="C174" s="121"/>
      <c r="D174" s="121"/>
      <c r="E174" s="121"/>
      <c r="F174" s="127"/>
      <c r="G174" s="127"/>
      <c r="H174" s="127"/>
      <c r="I174" s="291"/>
      <c r="J174" s="121"/>
      <c r="K174" s="121"/>
      <c r="L174" s="122"/>
      <c r="M174" s="121"/>
      <c r="N174" s="121"/>
      <c r="O174" s="121"/>
      <c r="P174" s="123"/>
      <c r="Q174" s="9"/>
      <c r="R174" s="7"/>
      <c r="S174" s="7"/>
      <c r="T174" s="7"/>
      <c r="U174" s="9"/>
      <c r="V174" s="9"/>
      <c r="W174" s="9"/>
      <c r="X174" s="7"/>
      <c r="Y174" s="9"/>
      <c r="Z174" s="13"/>
    </row>
    <row r="175" spans="1:26" ht="17.25" customHeight="1">
      <c r="A175" s="124"/>
      <c r="B175" s="125"/>
      <c r="C175" s="121"/>
      <c r="D175" s="121"/>
      <c r="E175" s="121"/>
      <c r="F175" s="127"/>
      <c r="G175" s="127"/>
      <c r="H175" s="127"/>
      <c r="I175" s="127"/>
      <c r="J175" s="121"/>
      <c r="K175" s="121"/>
      <c r="L175" s="122"/>
      <c r="M175" s="121"/>
      <c r="N175" s="121"/>
      <c r="O175" s="121"/>
      <c r="P175" s="123"/>
      <c r="Q175" s="9"/>
      <c r="R175" s="7"/>
      <c r="S175" s="7"/>
      <c r="T175" s="7"/>
      <c r="U175" s="9"/>
      <c r="V175" s="9"/>
      <c r="W175" s="9"/>
      <c r="X175" s="7"/>
      <c r="Y175" s="9"/>
      <c r="Z175" s="13"/>
    </row>
    <row r="176" spans="1:26" ht="14.25" customHeight="1">
      <c r="A176" s="124"/>
      <c r="B176" s="125" t="s">
        <v>87</v>
      </c>
      <c r="C176" s="121"/>
      <c r="D176" s="121"/>
      <c r="E176" s="121"/>
      <c r="F176" s="127"/>
      <c r="G176" s="127"/>
      <c r="H176" s="127"/>
      <c r="I176" s="127"/>
      <c r="J176" s="121"/>
      <c r="K176" s="121"/>
      <c r="L176" s="122"/>
      <c r="M176" s="121"/>
      <c r="N176" s="121"/>
      <c r="O176" s="121"/>
      <c r="P176" s="123"/>
      <c r="Q176" s="9"/>
      <c r="R176" s="7"/>
      <c r="S176" s="7"/>
      <c r="T176" s="7"/>
      <c r="U176" s="9"/>
      <c r="V176" s="9"/>
      <c r="W176" s="9"/>
      <c r="X176" s="7"/>
      <c r="Y176" s="9"/>
      <c r="Z176" s="13"/>
    </row>
    <row r="177" spans="1:26" ht="17.25" customHeight="1">
      <c r="A177" s="126"/>
      <c r="B177" s="198" t="s">
        <v>53</v>
      </c>
      <c r="C177" s="127"/>
      <c r="D177" s="127"/>
      <c r="E177" s="127"/>
      <c r="F177" s="127"/>
      <c r="G177" s="127"/>
      <c r="H177" s="127"/>
      <c r="I177" s="127"/>
      <c r="J177" s="127"/>
      <c r="K177" s="127"/>
      <c r="L177" s="128"/>
      <c r="M177" s="127"/>
      <c r="N177" s="127"/>
      <c r="O177" s="127"/>
      <c r="P177" s="129"/>
      <c r="Q177" s="9"/>
      <c r="R177" s="7"/>
      <c r="S177" s="7"/>
      <c r="T177" s="7"/>
      <c r="U177" s="9"/>
      <c r="V177" s="9"/>
      <c r="W177" s="9"/>
      <c r="X177" s="7"/>
      <c r="Y177" s="9"/>
      <c r="Z177" s="13"/>
    </row>
    <row r="178" spans="1:26" ht="39.75" customHeight="1" thickBot="1">
      <c r="A178" s="130"/>
      <c r="B178" s="197" t="s">
        <v>66</v>
      </c>
      <c r="C178" s="193" t="s">
        <v>9</v>
      </c>
      <c r="D178" s="193" t="s">
        <v>9</v>
      </c>
      <c r="E178" s="131"/>
      <c r="F178" s="131"/>
      <c r="G178" s="193" t="s">
        <v>9</v>
      </c>
      <c r="H178" s="193" t="s">
        <v>9</v>
      </c>
      <c r="I178" s="131"/>
      <c r="J178" s="131"/>
      <c r="K178" s="193" t="s">
        <v>9</v>
      </c>
      <c r="L178" s="132"/>
      <c r="M178" s="193" t="s">
        <v>9</v>
      </c>
      <c r="N178" s="131"/>
      <c r="O178" s="193" t="s">
        <v>9</v>
      </c>
      <c r="P178" s="133"/>
      <c r="Q178" s="9"/>
      <c r="R178" s="7"/>
      <c r="S178" s="7"/>
      <c r="T178" s="7"/>
      <c r="U178" s="9"/>
      <c r="V178" s="9"/>
      <c r="W178" s="9"/>
      <c r="X178" s="7"/>
      <c r="Y178" s="9"/>
      <c r="Z178" s="13"/>
    </row>
    <row r="179" spans="1:26" ht="17.25" customHeight="1">
      <c r="A179" s="15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5.75" customHeight="1">
      <c r="A180" s="328" t="s">
        <v>101</v>
      </c>
      <c r="B180" s="328"/>
      <c r="C180" s="328"/>
      <c r="D180" s="328"/>
      <c r="E180" s="328"/>
      <c r="F180" s="328"/>
      <c r="G180" s="328"/>
      <c r="H180" s="328"/>
      <c r="I180" s="328"/>
      <c r="J180" s="328"/>
      <c r="K180" s="328"/>
      <c r="L180" s="328"/>
      <c r="M180" s="328"/>
      <c r="N180" s="32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8" customHeight="1">
      <c r="A181" s="328" t="s">
        <v>153</v>
      </c>
      <c r="B181" s="328"/>
      <c r="C181" s="328"/>
      <c r="D181" s="328"/>
      <c r="E181" s="328"/>
      <c r="F181" s="328"/>
      <c r="G181" s="328"/>
      <c r="H181" s="328"/>
      <c r="I181" s="328"/>
      <c r="J181" s="328"/>
      <c r="K181" s="328"/>
      <c r="L181" s="328"/>
      <c r="M181" s="328"/>
      <c r="N181" s="32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13" ht="22.5" customHeight="1" thickBot="1">
      <c r="A182" s="4"/>
      <c r="L182" s="446" t="s">
        <v>54</v>
      </c>
      <c r="M182" s="446"/>
    </row>
    <row r="183" spans="1:60" ht="16.5" customHeight="1">
      <c r="A183" s="435" t="s">
        <v>37</v>
      </c>
      <c r="B183" s="351" t="s">
        <v>68</v>
      </c>
      <c r="C183" s="351" t="s">
        <v>23</v>
      </c>
      <c r="D183" s="351"/>
      <c r="E183" s="422" t="s">
        <v>119</v>
      </c>
      <c r="F183" s="423"/>
      <c r="G183" s="424"/>
      <c r="H183" s="422" t="s">
        <v>120</v>
      </c>
      <c r="I183" s="423"/>
      <c r="J183" s="424"/>
      <c r="K183" s="419" t="s">
        <v>177</v>
      </c>
      <c r="L183" s="425"/>
      <c r="M183" s="426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3"/>
    </row>
    <row r="184" spans="1:60" ht="35.25" customHeight="1" thickBot="1">
      <c r="A184" s="436"/>
      <c r="B184" s="418"/>
      <c r="C184" s="418"/>
      <c r="D184" s="418"/>
      <c r="E184" s="52" t="s">
        <v>18</v>
      </c>
      <c r="F184" s="52" t="s">
        <v>19</v>
      </c>
      <c r="G184" s="52" t="s">
        <v>69</v>
      </c>
      <c r="H184" s="52" t="s">
        <v>18</v>
      </c>
      <c r="I184" s="52" t="s">
        <v>19</v>
      </c>
      <c r="J184" s="52" t="s">
        <v>70</v>
      </c>
      <c r="K184" s="52" t="s">
        <v>18</v>
      </c>
      <c r="L184" s="70" t="s">
        <v>19</v>
      </c>
      <c r="M184" s="55" t="s">
        <v>71</v>
      </c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3"/>
    </row>
    <row r="185" spans="1:60" ht="16.5" thickBot="1">
      <c r="A185" s="63">
        <v>1</v>
      </c>
      <c r="B185" s="57">
        <v>2</v>
      </c>
      <c r="C185" s="421">
        <v>3</v>
      </c>
      <c r="D185" s="421"/>
      <c r="E185" s="57">
        <v>4</v>
      </c>
      <c r="F185" s="57">
        <v>5</v>
      </c>
      <c r="G185" s="57">
        <v>6</v>
      </c>
      <c r="H185" s="57">
        <v>7</v>
      </c>
      <c r="I185" s="57">
        <v>8</v>
      </c>
      <c r="J185" s="57">
        <v>9</v>
      </c>
      <c r="K185" s="57">
        <v>10</v>
      </c>
      <c r="L185" s="71">
        <v>11</v>
      </c>
      <c r="M185" s="64">
        <v>12</v>
      </c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3"/>
    </row>
    <row r="186" spans="1:60" ht="153" customHeight="1">
      <c r="A186" s="54">
        <v>1</v>
      </c>
      <c r="B186" s="139" t="s">
        <v>172</v>
      </c>
      <c r="C186" s="419" t="s">
        <v>179</v>
      </c>
      <c r="D186" s="420"/>
      <c r="E186" s="173">
        <f>C43</f>
        <v>392941</v>
      </c>
      <c r="F186" s="173"/>
      <c r="G186" s="278">
        <f>E186+F186</f>
        <v>392941</v>
      </c>
      <c r="H186" s="278">
        <f>G43</f>
        <v>457756</v>
      </c>
      <c r="I186" s="278"/>
      <c r="J186" s="278">
        <f>H186+I186</f>
        <v>457756</v>
      </c>
      <c r="K186" s="278">
        <f>K43</f>
        <v>486400</v>
      </c>
      <c r="L186" s="281"/>
      <c r="M186" s="282">
        <f>K186+L186</f>
        <v>486400</v>
      </c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3"/>
    </row>
    <row r="187" spans="1:60" ht="25.5" customHeight="1" thickBot="1">
      <c r="A187" s="171"/>
      <c r="B187" s="172" t="s">
        <v>53</v>
      </c>
      <c r="C187" s="428"/>
      <c r="D187" s="428"/>
      <c r="E187" s="283">
        <f aca="true" t="shared" si="4" ref="E187:M187">E186</f>
        <v>392941</v>
      </c>
      <c r="F187" s="283">
        <f t="shared" si="4"/>
        <v>0</v>
      </c>
      <c r="G187" s="284">
        <f t="shared" si="4"/>
        <v>392941</v>
      </c>
      <c r="H187" s="283">
        <f t="shared" si="4"/>
        <v>457756</v>
      </c>
      <c r="I187" s="283">
        <f t="shared" si="4"/>
        <v>0</v>
      </c>
      <c r="J187" s="284">
        <f t="shared" si="4"/>
        <v>457756</v>
      </c>
      <c r="K187" s="283">
        <f t="shared" si="4"/>
        <v>486400</v>
      </c>
      <c r="L187" s="283">
        <f t="shared" si="4"/>
        <v>0</v>
      </c>
      <c r="M187" s="285">
        <f t="shared" si="4"/>
        <v>486400</v>
      </c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338"/>
      <c r="AK187" s="338"/>
      <c r="AL187" s="338"/>
      <c r="AM187" s="338"/>
      <c r="AN187" s="338"/>
      <c r="AO187" s="338"/>
      <c r="AP187" s="338"/>
      <c r="AQ187" s="338"/>
      <c r="AR187" s="338"/>
      <c r="AS187" s="338"/>
      <c r="AT187" s="338"/>
      <c r="AU187" s="338"/>
      <c r="AV187" s="338"/>
      <c r="AW187" s="338"/>
      <c r="AX187" s="338"/>
      <c r="AY187" s="338"/>
      <c r="AZ187" s="338"/>
      <c r="BA187" s="338"/>
      <c r="BB187" s="338"/>
      <c r="BC187" s="338"/>
      <c r="BD187" s="338"/>
      <c r="BE187" s="338"/>
      <c r="BF187" s="338"/>
      <c r="BG187" s="338"/>
      <c r="BH187" s="13"/>
    </row>
    <row r="188" spans="1:60" ht="21" customHeight="1">
      <c r="A188" s="21"/>
      <c r="B188" s="23"/>
      <c r="C188" s="21"/>
      <c r="D188" s="21"/>
      <c r="E188" s="21"/>
      <c r="F188" s="21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13"/>
    </row>
    <row r="189" spans="1:60" ht="15.75" customHeight="1">
      <c r="A189" s="427" t="s">
        <v>154</v>
      </c>
      <c r="B189" s="427"/>
      <c r="C189" s="427"/>
      <c r="D189" s="427"/>
      <c r="E189" s="427"/>
      <c r="F189" s="427"/>
      <c r="G189" s="427"/>
      <c r="H189" s="427"/>
      <c r="I189" s="427"/>
      <c r="J189" s="427"/>
      <c r="K189" s="427"/>
      <c r="L189" s="427"/>
      <c r="M189" s="427"/>
      <c r="N189" s="427"/>
      <c r="O189" s="42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429"/>
    </row>
    <row r="190" spans="1:60" ht="16.5" customHeight="1" thickBot="1">
      <c r="A190" s="15"/>
      <c r="B190" s="1"/>
      <c r="C190" s="1"/>
      <c r="D190" s="1"/>
      <c r="E190" s="1"/>
      <c r="F190" s="1"/>
      <c r="G190" s="1"/>
      <c r="H190" s="1"/>
      <c r="I190" s="1"/>
      <c r="J190" s="338" t="s">
        <v>54</v>
      </c>
      <c r="K190" s="338"/>
      <c r="L190" s="338"/>
      <c r="M190" s="338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429"/>
    </row>
    <row r="191" spans="1:60" ht="16.5" customHeight="1">
      <c r="A191" s="435" t="s">
        <v>37</v>
      </c>
      <c r="B191" s="351" t="s">
        <v>68</v>
      </c>
      <c r="C191" s="351" t="s">
        <v>23</v>
      </c>
      <c r="D191" s="351"/>
      <c r="E191" s="351" t="s">
        <v>43</v>
      </c>
      <c r="F191" s="341"/>
      <c r="G191" s="341"/>
      <c r="H191" s="351" t="s">
        <v>123</v>
      </c>
      <c r="I191" s="341"/>
      <c r="J191" s="345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3"/>
    </row>
    <row r="192" spans="1:60" ht="34.5" customHeight="1" thickBot="1">
      <c r="A192" s="436"/>
      <c r="B192" s="418"/>
      <c r="C192" s="418"/>
      <c r="D192" s="418"/>
      <c r="E192" s="52" t="s">
        <v>18</v>
      </c>
      <c r="F192" s="52" t="s">
        <v>19</v>
      </c>
      <c r="G192" s="52" t="s">
        <v>69</v>
      </c>
      <c r="H192" s="52" t="s">
        <v>18</v>
      </c>
      <c r="I192" s="52" t="s">
        <v>19</v>
      </c>
      <c r="J192" s="55" t="s">
        <v>70</v>
      </c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3"/>
    </row>
    <row r="193" spans="1:60" ht="16.5" customHeight="1" thickBot="1">
      <c r="A193" s="36">
        <v>1</v>
      </c>
      <c r="B193" s="37">
        <v>2</v>
      </c>
      <c r="C193" s="318">
        <v>3</v>
      </c>
      <c r="D193" s="318"/>
      <c r="E193" s="37">
        <v>4</v>
      </c>
      <c r="F193" s="37">
        <v>5</v>
      </c>
      <c r="G193" s="37">
        <v>6</v>
      </c>
      <c r="H193" s="37">
        <v>7</v>
      </c>
      <c r="I193" s="37">
        <v>8</v>
      </c>
      <c r="J193" s="38">
        <v>9</v>
      </c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3"/>
    </row>
    <row r="194" spans="1:60" ht="87.75" customHeight="1">
      <c r="A194" s="54">
        <v>1</v>
      </c>
      <c r="B194" s="139" t="s">
        <v>171</v>
      </c>
      <c r="C194" s="419" t="s">
        <v>173</v>
      </c>
      <c r="D194" s="420"/>
      <c r="E194" s="173">
        <f>G91</f>
        <v>565600</v>
      </c>
      <c r="F194" s="139"/>
      <c r="G194" s="278">
        <f>E194</f>
        <v>565600</v>
      </c>
      <c r="H194" s="173">
        <f>K91</f>
        <v>608800</v>
      </c>
      <c r="I194" s="139"/>
      <c r="J194" s="200">
        <f>H194</f>
        <v>608800</v>
      </c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3"/>
    </row>
    <row r="195" spans="1:60" ht="12" customHeight="1">
      <c r="A195" s="43"/>
      <c r="B195" s="44"/>
      <c r="C195" s="353"/>
      <c r="D195" s="407"/>
      <c r="E195" s="112"/>
      <c r="F195" s="112"/>
      <c r="G195" s="174"/>
      <c r="H195" s="112"/>
      <c r="I195" s="112"/>
      <c r="J195" s="114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3"/>
    </row>
    <row r="196" spans="1:60" ht="12" customHeight="1" thickBot="1">
      <c r="A196" s="93"/>
      <c r="B196" s="264"/>
      <c r="C196" s="496"/>
      <c r="D196" s="497"/>
      <c r="E196" s="204"/>
      <c r="F196" s="204"/>
      <c r="G196" s="265"/>
      <c r="H196" s="204"/>
      <c r="I196" s="204"/>
      <c r="J196" s="266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3"/>
    </row>
    <row r="197" spans="1:60" ht="29.25" customHeight="1" thickBot="1">
      <c r="A197" s="261"/>
      <c r="B197" s="262" t="s">
        <v>53</v>
      </c>
      <c r="C197" s="339"/>
      <c r="D197" s="339"/>
      <c r="E197" s="263">
        <f>E194</f>
        <v>565600</v>
      </c>
      <c r="F197" s="241"/>
      <c r="G197" s="279">
        <f>E197</f>
        <v>565600</v>
      </c>
      <c r="H197" s="263">
        <f>H194</f>
        <v>608800</v>
      </c>
      <c r="I197" s="241"/>
      <c r="J197" s="280">
        <f>H197</f>
        <v>608800</v>
      </c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3"/>
    </row>
    <row r="198" spans="1:60" ht="16.5" customHeight="1">
      <c r="A198" s="21"/>
      <c r="B198" s="23"/>
      <c r="C198" s="21"/>
      <c r="D198" s="21"/>
      <c r="E198" s="21"/>
      <c r="F198" s="21"/>
      <c r="G198" s="18"/>
      <c r="H198" s="21"/>
      <c r="I198" s="21"/>
      <c r="J198" s="21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3"/>
    </row>
    <row r="199" spans="1:60" ht="15.75" customHeight="1">
      <c r="A199" s="328" t="s">
        <v>155</v>
      </c>
      <c r="B199" s="328"/>
      <c r="C199" s="328"/>
      <c r="D199" s="328"/>
      <c r="E199" s="328"/>
      <c r="F199" s="328"/>
      <c r="G199" s="328"/>
      <c r="H199" s="328"/>
      <c r="I199" s="328"/>
      <c r="J199" s="328"/>
      <c r="K199" s="328"/>
      <c r="L199" s="328"/>
      <c r="M199" s="328"/>
      <c r="N199" s="328"/>
      <c r="O199" s="32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429"/>
    </row>
    <row r="200" spans="1:60" ht="16.5" customHeight="1" thickBot="1">
      <c r="A200" s="15"/>
      <c r="B200" s="15"/>
      <c r="D200" s="1"/>
      <c r="E200" s="1"/>
      <c r="F200" s="1"/>
      <c r="G200" s="1"/>
      <c r="H200" s="1"/>
      <c r="I200" s="1"/>
      <c r="J200" s="1"/>
      <c r="K200" s="1"/>
      <c r="L200" s="1"/>
      <c r="M200" s="338" t="s">
        <v>54</v>
      </c>
      <c r="N200" s="338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429"/>
    </row>
    <row r="201" spans="1:61" ht="15.75" customHeight="1">
      <c r="A201" s="437" t="s">
        <v>72</v>
      </c>
      <c r="B201" s="453" t="s">
        <v>73</v>
      </c>
      <c r="C201" s="453" t="s">
        <v>74</v>
      </c>
      <c r="D201" s="430" t="s">
        <v>119</v>
      </c>
      <c r="E201" s="424"/>
      <c r="F201" s="430" t="s">
        <v>120</v>
      </c>
      <c r="G201" s="424"/>
      <c r="H201" s="430" t="s">
        <v>121</v>
      </c>
      <c r="I201" s="424"/>
      <c r="J201" s="430" t="s">
        <v>43</v>
      </c>
      <c r="K201" s="424"/>
      <c r="L201" s="430" t="s">
        <v>123</v>
      </c>
      <c r="M201" s="501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336"/>
      <c r="AB201" s="336"/>
      <c r="AC201" s="336"/>
      <c r="AD201" s="336"/>
      <c r="AE201" s="336"/>
      <c r="AF201" s="336"/>
      <c r="AG201" s="336"/>
      <c r="AH201" s="336"/>
      <c r="AI201" s="336"/>
      <c r="AJ201" s="336"/>
      <c r="AK201" s="336"/>
      <c r="AL201" s="336"/>
      <c r="AM201" s="336"/>
      <c r="AN201" s="336"/>
      <c r="AO201" s="336"/>
      <c r="AP201" s="336"/>
      <c r="AQ201" s="336"/>
      <c r="AR201" s="336"/>
      <c r="AS201" s="336"/>
      <c r="AT201" s="336"/>
      <c r="AU201" s="336"/>
      <c r="AV201" s="336"/>
      <c r="AW201" s="336"/>
      <c r="AX201" s="336"/>
      <c r="AY201" s="336"/>
      <c r="AZ201" s="336"/>
      <c r="BA201" s="336"/>
      <c r="BB201" s="336"/>
      <c r="BC201" s="336"/>
      <c r="BD201" s="336"/>
      <c r="BE201" s="336"/>
      <c r="BF201" s="336"/>
      <c r="BG201" s="336"/>
      <c r="BH201" s="336"/>
      <c r="BI201" s="9"/>
    </row>
    <row r="202" spans="1:61" ht="15.75" customHeight="1">
      <c r="A202" s="438"/>
      <c r="B202" s="454"/>
      <c r="C202" s="454"/>
      <c r="D202" s="454" t="s">
        <v>75</v>
      </c>
      <c r="E202" s="454" t="s">
        <v>76</v>
      </c>
      <c r="F202" s="454" t="s">
        <v>75</v>
      </c>
      <c r="G202" s="454" t="s">
        <v>76</v>
      </c>
      <c r="H202" s="454" t="s">
        <v>75</v>
      </c>
      <c r="I202" s="454" t="s">
        <v>76</v>
      </c>
      <c r="J202" s="454" t="s">
        <v>75</v>
      </c>
      <c r="K202" s="454" t="s">
        <v>76</v>
      </c>
      <c r="L202" s="454" t="s">
        <v>75</v>
      </c>
      <c r="M202" s="499" t="s">
        <v>76</v>
      </c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336"/>
      <c r="AB202" s="336"/>
      <c r="AC202" s="336"/>
      <c r="AD202" s="336"/>
      <c r="AE202" s="336"/>
      <c r="AF202" s="336"/>
      <c r="AG202" s="336"/>
      <c r="AH202" s="336"/>
      <c r="AI202" s="336"/>
      <c r="AJ202" s="336"/>
      <c r="AK202" s="336"/>
      <c r="AL202" s="336"/>
      <c r="AM202" s="336"/>
      <c r="AN202" s="336"/>
      <c r="AO202" s="336"/>
      <c r="AP202" s="336"/>
      <c r="AQ202" s="336"/>
      <c r="AR202" s="336"/>
      <c r="AS202" s="336"/>
      <c r="AT202" s="336"/>
      <c r="AU202" s="336"/>
      <c r="AV202" s="336"/>
      <c r="AW202" s="336"/>
      <c r="AX202" s="336"/>
      <c r="AY202" s="336"/>
      <c r="AZ202" s="336"/>
      <c r="BA202" s="336"/>
      <c r="BB202" s="336"/>
      <c r="BC202" s="336"/>
      <c r="BD202" s="336"/>
      <c r="BE202" s="336"/>
      <c r="BF202" s="336"/>
      <c r="BG202" s="336"/>
      <c r="BH202" s="336"/>
      <c r="BI202" s="9"/>
    </row>
    <row r="203" spans="1:61" ht="153.75" customHeight="1" thickBot="1">
      <c r="A203" s="439"/>
      <c r="B203" s="455"/>
      <c r="C203" s="455"/>
      <c r="D203" s="455"/>
      <c r="E203" s="455"/>
      <c r="F203" s="455"/>
      <c r="G203" s="455"/>
      <c r="H203" s="455"/>
      <c r="I203" s="455"/>
      <c r="J203" s="455"/>
      <c r="K203" s="455"/>
      <c r="L203" s="455"/>
      <c r="M203" s="500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336"/>
      <c r="AB203" s="336"/>
      <c r="AC203" s="336"/>
      <c r="AD203" s="336"/>
      <c r="AE203" s="336"/>
      <c r="AF203" s="336"/>
      <c r="AG203" s="336"/>
      <c r="AH203" s="336"/>
      <c r="AI203" s="336"/>
      <c r="AJ203" s="336"/>
      <c r="AK203" s="336"/>
      <c r="AL203" s="336"/>
      <c r="AM203" s="336"/>
      <c r="AN203" s="336"/>
      <c r="AO203" s="336"/>
      <c r="AP203" s="336"/>
      <c r="AQ203" s="336"/>
      <c r="AR203" s="336"/>
      <c r="AS203" s="336"/>
      <c r="AT203" s="336"/>
      <c r="AU203" s="336"/>
      <c r="AV203" s="336"/>
      <c r="AW203" s="336"/>
      <c r="AX203" s="336"/>
      <c r="AY203" s="336"/>
      <c r="AZ203" s="336"/>
      <c r="BA203" s="336"/>
      <c r="BB203" s="336"/>
      <c r="BC203" s="336"/>
      <c r="BD203" s="336"/>
      <c r="BE203" s="336"/>
      <c r="BF203" s="336"/>
      <c r="BG203" s="336"/>
      <c r="BH203" s="336"/>
      <c r="BI203" s="9"/>
    </row>
    <row r="204" spans="1:61" ht="15.75" thickBot="1">
      <c r="A204" s="36">
        <v>1</v>
      </c>
      <c r="B204" s="37">
        <v>2</v>
      </c>
      <c r="C204" s="37">
        <v>3</v>
      </c>
      <c r="D204" s="37">
        <v>4</v>
      </c>
      <c r="E204" s="37">
        <v>5</v>
      </c>
      <c r="F204" s="37">
        <v>6</v>
      </c>
      <c r="G204" s="37">
        <v>7</v>
      </c>
      <c r="H204" s="37">
        <v>8</v>
      </c>
      <c r="I204" s="37">
        <v>9</v>
      </c>
      <c r="J204" s="37">
        <v>10</v>
      </c>
      <c r="K204" s="37">
        <v>11</v>
      </c>
      <c r="L204" s="37">
        <v>12</v>
      </c>
      <c r="M204" s="38">
        <v>13</v>
      </c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336"/>
      <c r="AB204" s="336"/>
      <c r="AC204" s="336"/>
      <c r="AD204" s="336"/>
      <c r="AE204" s="336"/>
      <c r="AF204" s="336"/>
      <c r="AG204" s="336"/>
      <c r="AH204" s="336"/>
      <c r="AI204" s="336"/>
      <c r="AJ204" s="336"/>
      <c r="AK204" s="336"/>
      <c r="AL204" s="336"/>
      <c r="AM204" s="336"/>
      <c r="AN204" s="336"/>
      <c r="AO204" s="336"/>
      <c r="AP204" s="336"/>
      <c r="AQ204" s="336"/>
      <c r="AR204" s="336"/>
      <c r="AS204" s="336"/>
      <c r="AT204" s="336"/>
      <c r="AU204" s="336"/>
      <c r="AV204" s="336"/>
      <c r="AW204" s="336"/>
      <c r="AX204" s="336"/>
      <c r="AY204" s="336"/>
      <c r="AZ204" s="336"/>
      <c r="BA204" s="336"/>
      <c r="BB204" s="336"/>
      <c r="BC204" s="336"/>
      <c r="BD204" s="336"/>
      <c r="BE204" s="336"/>
      <c r="BF204" s="336"/>
      <c r="BG204" s="336"/>
      <c r="BH204" s="336"/>
      <c r="BI204" s="9"/>
    </row>
    <row r="205" spans="1:61" ht="15.75" customHeight="1">
      <c r="A205" s="51"/>
      <c r="B205" s="65"/>
      <c r="C205" s="67"/>
      <c r="D205" s="67"/>
      <c r="E205" s="67"/>
      <c r="F205" s="67"/>
      <c r="G205" s="67"/>
      <c r="H205" s="67"/>
      <c r="I205" s="67"/>
      <c r="J205" s="67"/>
      <c r="K205" s="67"/>
      <c r="L205" s="49"/>
      <c r="M205" s="50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336"/>
      <c r="AB205" s="336"/>
      <c r="AC205" s="336"/>
      <c r="AD205" s="336"/>
      <c r="AE205" s="336"/>
      <c r="AF205" s="336"/>
      <c r="AG205" s="336"/>
      <c r="AH205" s="336"/>
      <c r="AI205" s="336"/>
      <c r="AJ205" s="336"/>
      <c r="AK205" s="336"/>
      <c r="AL205" s="336"/>
      <c r="AM205" s="336"/>
      <c r="AN205" s="336"/>
      <c r="AO205" s="336"/>
      <c r="AP205" s="336"/>
      <c r="AQ205" s="336"/>
      <c r="AR205" s="336"/>
      <c r="AS205" s="336"/>
      <c r="AT205" s="336"/>
      <c r="AU205" s="336"/>
      <c r="AV205" s="336"/>
      <c r="AW205" s="336"/>
      <c r="AX205" s="336"/>
      <c r="AY205" s="336"/>
      <c r="AZ205" s="336"/>
      <c r="BA205" s="336"/>
      <c r="BB205" s="336"/>
      <c r="BC205" s="336"/>
      <c r="BD205" s="336"/>
      <c r="BE205" s="336"/>
      <c r="BF205" s="336"/>
      <c r="BG205" s="336"/>
      <c r="BH205" s="336"/>
      <c r="BI205" s="9"/>
    </row>
    <row r="206" spans="1:61" ht="15.75" customHeight="1" thickBot="1">
      <c r="A206" s="202"/>
      <c r="B206" s="267"/>
      <c r="C206" s="256"/>
      <c r="D206" s="256"/>
      <c r="E206" s="256"/>
      <c r="F206" s="256"/>
      <c r="G206" s="256"/>
      <c r="H206" s="256"/>
      <c r="I206" s="256"/>
      <c r="J206" s="256"/>
      <c r="K206" s="256"/>
      <c r="L206" s="268"/>
      <c r="M206" s="269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9"/>
    </row>
    <row r="207" spans="1:61" ht="15.75" customHeight="1">
      <c r="A207" s="33"/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34"/>
      <c r="M207" s="35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9"/>
    </row>
    <row r="208" spans="1:61" ht="15.75" customHeight="1">
      <c r="A208" s="33"/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34"/>
      <c r="M208" s="35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9"/>
    </row>
    <row r="209" spans="1:61" ht="15.75" thickBot="1">
      <c r="A209" s="45"/>
      <c r="B209" s="48"/>
      <c r="C209" s="31"/>
      <c r="D209" s="31"/>
      <c r="E209" s="31"/>
      <c r="F209" s="31"/>
      <c r="G209" s="31"/>
      <c r="H209" s="31"/>
      <c r="I209" s="31"/>
      <c r="J209" s="31"/>
      <c r="K209" s="31"/>
      <c r="L209" s="72"/>
      <c r="M209" s="73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336"/>
      <c r="AB209" s="336"/>
      <c r="AC209" s="336"/>
      <c r="AD209" s="336"/>
      <c r="AE209" s="336"/>
      <c r="AF209" s="336"/>
      <c r="AG209" s="336"/>
      <c r="AH209" s="336"/>
      <c r="AI209" s="336"/>
      <c r="AJ209" s="336"/>
      <c r="AK209" s="336"/>
      <c r="AL209" s="336"/>
      <c r="AM209" s="336"/>
      <c r="AN209" s="336"/>
      <c r="AO209" s="336"/>
      <c r="AP209" s="336"/>
      <c r="AQ209" s="336"/>
      <c r="AR209" s="336"/>
      <c r="AS209" s="336"/>
      <c r="AT209" s="336"/>
      <c r="AU209" s="336"/>
      <c r="AV209" s="336"/>
      <c r="AW209" s="336"/>
      <c r="AX209" s="336"/>
      <c r="AY209" s="336"/>
      <c r="AZ209" s="336"/>
      <c r="BA209" s="336"/>
      <c r="BB209" s="336"/>
      <c r="BC209" s="336"/>
      <c r="BD209" s="336"/>
      <c r="BE209" s="336"/>
      <c r="BF209" s="336"/>
      <c r="BG209" s="336"/>
      <c r="BH209" s="336"/>
      <c r="BI209" s="9"/>
    </row>
    <row r="210" spans="1:60" ht="15.75">
      <c r="A210" s="15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5"/>
    </row>
    <row r="211" spans="1:60" ht="21.75" customHeight="1">
      <c r="A211" s="7"/>
      <c r="B211" s="24"/>
      <c r="C211" s="7"/>
      <c r="D211" s="7"/>
      <c r="E211" s="7"/>
      <c r="F211" s="7"/>
      <c r="G211" s="7"/>
      <c r="H211" s="7"/>
      <c r="I211" s="14"/>
      <c r="J211" s="14"/>
      <c r="K211" s="14"/>
      <c r="L211" s="7"/>
      <c r="M211" s="7"/>
      <c r="N211" s="7"/>
      <c r="O211" s="19"/>
      <c r="P211" s="19"/>
      <c r="Q211" s="19"/>
      <c r="R211" s="19"/>
      <c r="S211" s="19"/>
      <c r="T211" s="19"/>
      <c r="U211" s="19"/>
      <c r="V211" s="19"/>
      <c r="W211" s="19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15"/>
    </row>
    <row r="212" spans="1:60" ht="34.5" customHeight="1">
      <c r="A212" s="427" t="s">
        <v>156</v>
      </c>
      <c r="B212" s="427"/>
      <c r="C212" s="427"/>
      <c r="D212" s="427"/>
      <c r="E212" s="427"/>
      <c r="F212" s="427"/>
      <c r="G212" s="427"/>
      <c r="H212" s="427"/>
      <c r="I212" s="427"/>
      <c r="J212" s="427"/>
      <c r="K212" s="427"/>
      <c r="L212" s="427"/>
      <c r="M212" s="427"/>
      <c r="N212" s="42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429"/>
    </row>
    <row r="213" spans="1:60" ht="45" customHeight="1">
      <c r="A213" s="498" t="s">
        <v>175</v>
      </c>
      <c r="B213" s="480"/>
      <c r="C213" s="480"/>
      <c r="D213" s="480"/>
      <c r="E213" s="480"/>
      <c r="F213" s="480"/>
      <c r="G213" s="480"/>
      <c r="H213" s="480"/>
      <c r="I213" s="480"/>
      <c r="J213" s="480"/>
      <c r="K213" s="480"/>
      <c r="L213" s="480"/>
      <c r="M213" s="480"/>
      <c r="N213" s="480"/>
      <c r="O213" s="185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429"/>
    </row>
    <row r="214" spans="1:60" ht="27.75" customHeight="1">
      <c r="A214" s="328" t="s">
        <v>157</v>
      </c>
      <c r="B214" s="328"/>
      <c r="C214" s="328"/>
      <c r="D214" s="328"/>
      <c r="E214" s="328"/>
      <c r="F214" s="328"/>
      <c r="G214" s="328"/>
      <c r="H214" s="328"/>
      <c r="I214" s="328"/>
      <c r="J214" s="328"/>
      <c r="K214" s="328"/>
      <c r="L214" s="328"/>
      <c r="M214" s="328"/>
      <c r="N214" s="328"/>
      <c r="O214" s="32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429"/>
    </row>
    <row r="215" spans="1:60" ht="15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429"/>
    </row>
    <row r="216" spans="1:60" ht="15.75">
      <c r="A216" s="328" t="s">
        <v>158</v>
      </c>
      <c r="B216" s="328"/>
      <c r="C216" s="328"/>
      <c r="D216" s="328"/>
      <c r="E216" s="328"/>
      <c r="F216" s="328"/>
      <c r="G216" s="328"/>
      <c r="H216" s="328"/>
      <c r="I216" s="328"/>
      <c r="J216" s="328"/>
      <c r="K216" s="328"/>
      <c r="L216" s="328"/>
      <c r="M216" s="328"/>
      <c r="N216" s="328"/>
      <c r="O216" s="32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429"/>
    </row>
    <row r="217" spans="1:60" ht="16.5" customHeight="1" thickBot="1">
      <c r="A217" s="1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338" t="s">
        <v>54</v>
      </c>
      <c r="N217" s="338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429"/>
    </row>
    <row r="218" spans="1:60" ht="16.5" customHeight="1">
      <c r="A218" s="460" t="s">
        <v>80</v>
      </c>
      <c r="B218" s="346" t="s">
        <v>4</v>
      </c>
      <c r="C218" s="346" t="s">
        <v>24</v>
      </c>
      <c r="D218" s="346"/>
      <c r="E218" s="346" t="s">
        <v>25</v>
      </c>
      <c r="F218" s="346" t="s">
        <v>159</v>
      </c>
      <c r="G218" s="346"/>
      <c r="H218" s="346" t="s">
        <v>160</v>
      </c>
      <c r="I218" s="346"/>
      <c r="J218" s="346" t="s">
        <v>78</v>
      </c>
      <c r="K218" s="346"/>
      <c r="L218" s="346" t="s">
        <v>26</v>
      </c>
      <c r="M218" s="346"/>
      <c r="N218" s="398" t="s">
        <v>79</v>
      </c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432"/>
      <c r="AU218" s="432"/>
      <c r="AV218" s="432"/>
      <c r="AW218" s="432"/>
      <c r="AX218" s="432"/>
      <c r="AY218" s="432"/>
      <c r="AZ218" s="432"/>
      <c r="BA218" s="432"/>
      <c r="BB218" s="432"/>
      <c r="BC218" s="432"/>
      <c r="BD218" s="336"/>
      <c r="BE218" s="336"/>
      <c r="BF218" s="336"/>
      <c r="BG218" s="336"/>
      <c r="BH218" s="13"/>
    </row>
    <row r="219" spans="1:60" ht="38.25" customHeight="1">
      <c r="A219" s="461"/>
      <c r="B219" s="347"/>
      <c r="C219" s="347"/>
      <c r="D219" s="347"/>
      <c r="E219" s="347"/>
      <c r="F219" s="347"/>
      <c r="G219" s="347"/>
      <c r="H219" s="347"/>
      <c r="I219" s="347"/>
      <c r="J219" s="347"/>
      <c r="K219" s="347"/>
      <c r="L219" s="347"/>
      <c r="M219" s="347"/>
      <c r="N219" s="463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432"/>
      <c r="AU219" s="432"/>
      <c r="AV219" s="432"/>
      <c r="AW219" s="432"/>
      <c r="AX219" s="432"/>
      <c r="AY219" s="432"/>
      <c r="AZ219" s="432"/>
      <c r="BA219" s="432"/>
      <c r="BB219" s="432"/>
      <c r="BC219" s="432"/>
      <c r="BD219" s="336"/>
      <c r="BE219" s="336"/>
      <c r="BF219" s="336"/>
      <c r="BG219" s="336"/>
      <c r="BH219" s="380"/>
    </row>
    <row r="220" spans="1:60" ht="177.75" customHeight="1" thickBot="1">
      <c r="A220" s="462"/>
      <c r="B220" s="348"/>
      <c r="C220" s="348"/>
      <c r="D220" s="348"/>
      <c r="E220" s="348"/>
      <c r="F220" s="348"/>
      <c r="G220" s="348"/>
      <c r="H220" s="348"/>
      <c r="I220" s="348"/>
      <c r="J220" s="348"/>
      <c r="K220" s="348"/>
      <c r="L220" s="140" t="s">
        <v>48</v>
      </c>
      <c r="M220" s="140" t="s">
        <v>77</v>
      </c>
      <c r="N220" s="464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16"/>
      <c r="AP220" s="16"/>
      <c r="AQ220" s="16"/>
      <c r="AR220" s="16"/>
      <c r="AS220" s="16"/>
      <c r="AT220" s="432"/>
      <c r="AU220" s="432"/>
      <c r="AV220" s="432"/>
      <c r="AW220" s="432"/>
      <c r="AX220" s="432"/>
      <c r="AY220" s="432"/>
      <c r="AZ220" s="432"/>
      <c r="BA220" s="432"/>
      <c r="BB220" s="432"/>
      <c r="BC220" s="432"/>
      <c r="BD220" s="431"/>
      <c r="BE220" s="431"/>
      <c r="BF220" s="431"/>
      <c r="BG220" s="431"/>
      <c r="BH220" s="380"/>
    </row>
    <row r="221" spans="1:60" ht="15.75">
      <c r="A221" s="47">
        <v>1</v>
      </c>
      <c r="B221" s="194">
        <v>2</v>
      </c>
      <c r="C221" s="502">
        <v>3</v>
      </c>
      <c r="D221" s="502"/>
      <c r="E221" s="194">
        <v>4</v>
      </c>
      <c r="F221" s="502">
        <v>5</v>
      </c>
      <c r="G221" s="502"/>
      <c r="H221" s="502">
        <v>6</v>
      </c>
      <c r="I221" s="502"/>
      <c r="J221" s="502">
        <v>7</v>
      </c>
      <c r="K221" s="502"/>
      <c r="L221" s="194">
        <v>8</v>
      </c>
      <c r="M221" s="194">
        <v>9</v>
      </c>
      <c r="N221" s="287">
        <v>10</v>
      </c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336"/>
      <c r="AU221" s="336"/>
      <c r="AV221" s="336"/>
      <c r="AW221" s="336"/>
      <c r="AX221" s="336"/>
      <c r="AY221" s="336"/>
      <c r="AZ221" s="336"/>
      <c r="BA221" s="336"/>
      <c r="BB221" s="336"/>
      <c r="BC221" s="336"/>
      <c r="BD221" s="336"/>
      <c r="BE221" s="336"/>
      <c r="BF221" s="336"/>
      <c r="BG221" s="336"/>
      <c r="BH221" s="13"/>
    </row>
    <row r="222" spans="1:60" ht="18.75" customHeight="1">
      <c r="A222" s="522">
        <v>2240</v>
      </c>
      <c r="B222" s="292" t="s">
        <v>88</v>
      </c>
      <c r="C222" s="503">
        <v>103</v>
      </c>
      <c r="D222" s="503"/>
      <c r="E222" s="116">
        <v>103</v>
      </c>
      <c r="F222" s="503">
        <v>0</v>
      </c>
      <c r="G222" s="503"/>
      <c r="H222" s="520">
        <v>0</v>
      </c>
      <c r="I222" s="520"/>
      <c r="J222" s="503">
        <v>0</v>
      </c>
      <c r="K222" s="503"/>
      <c r="L222" s="296">
        <v>0</v>
      </c>
      <c r="M222" s="296"/>
      <c r="N222" s="160">
        <v>103</v>
      </c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3"/>
    </row>
    <row r="223" spans="1:60" ht="22.5" customHeight="1" thickBot="1">
      <c r="A223" s="523">
        <v>2730</v>
      </c>
      <c r="B223" s="293" t="s">
        <v>89</v>
      </c>
      <c r="C223" s="495">
        <v>392838</v>
      </c>
      <c r="D223" s="495"/>
      <c r="E223" s="297">
        <v>392838</v>
      </c>
      <c r="F223" s="495">
        <v>0</v>
      </c>
      <c r="G223" s="495"/>
      <c r="H223" s="504">
        <v>0</v>
      </c>
      <c r="I223" s="504"/>
      <c r="J223" s="495">
        <v>0</v>
      </c>
      <c r="K223" s="495"/>
      <c r="L223" s="298">
        <v>0</v>
      </c>
      <c r="M223" s="298"/>
      <c r="N223" s="524">
        <v>392838</v>
      </c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3"/>
    </row>
    <row r="224" spans="1:60" ht="24" customHeight="1" thickBot="1">
      <c r="A224" s="294"/>
      <c r="B224" s="295" t="s">
        <v>53</v>
      </c>
      <c r="C224" s="493">
        <f>C222+C223</f>
        <v>392941</v>
      </c>
      <c r="D224" s="493"/>
      <c r="E224" s="299">
        <f>E222+E223</f>
        <v>392941</v>
      </c>
      <c r="F224" s="493">
        <v>0</v>
      </c>
      <c r="G224" s="493"/>
      <c r="H224" s="494">
        <v>0</v>
      </c>
      <c r="I224" s="494"/>
      <c r="J224" s="493">
        <v>0</v>
      </c>
      <c r="K224" s="493"/>
      <c r="L224" s="300">
        <v>0</v>
      </c>
      <c r="M224" s="300"/>
      <c r="N224" s="301">
        <f>N222+N223</f>
        <v>392941</v>
      </c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336"/>
      <c r="AU224" s="336"/>
      <c r="AV224" s="336"/>
      <c r="AW224" s="336"/>
      <c r="AX224" s="336"/>
      <c r="AY224" s="336"/>
      <c r="AZ224" s="336"/>
      <c r="BA224" s="336"/>
      <c r="BB224" s="336"/>
      <c r="BC224" s="336"/>
      <c r="BD224" s="336"/>
      <c r="BE224" s="336"/>
      <c r="BF224" s="336"/>
      <c r="BG224" s="336"/>
      <c r="BH224" s="13"/>
    </row>
    <row r="225" spans="1:60" ht="23.25" customHeight="1">
      <c r="A225" s="14"/>
      <c r="B225" s="7"/>
      <c r="C225" s="14"/>
      <c r="D225" s="14"/>
      <c r="E225" s="7"/>
      <c r="F225" s="14"/>
      <c r="G225" s="14"/>
      <c r="H225" s="25"/>
      <c r="I225" s="25"/>
      <c r="J225" s="14"/>
      <c r="K225" s="14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3"/>
    </row>
    <row r="226" spans="1:60" ht="16.5" customHeight="1">
      <c r="A226" s="328" t="s">
        <v>163</v>
      </c>
      <c r="B226" s="328"/>
      <c r="C226" s="328"/>
      <c r="D226" s="328"/>
      <c r="E226" s="328"/>
      <c r="F226" s="328"/>
      <c r="G226" s="328"/>
      <c r="H226" s="328"/>
      <c r="I226" s="328"/>
      <c r="J226" s="328"/>
      <c r="K226" s="328"/>
      <c r="L226" s="328"/>
      <c r="M226" s="328"/>
      <c r="N226" s="328"/>
      <c r="O226" s="32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429"/>
    </row>
    <row r="227" spans="1:60" ht="14.25" customHeight="1" thickBot="1">
      <c r="A227" s="1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447" t="s">
        <v>81</v>
      </c>
      <c r="N227" s="447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429"/>
    </row>
    <row r="228" spans="1:60" ht="16.5" customHeight="1">
      <c r="A228" s="437" t="s">
        <v>80</v>
      </c>
      <c r="B228" s="453" t="s">
        <v>4</v>
      </c>
      <c r="C228" s="453"/>
      <c r="D228" s="453" t="s">
        <v>21</v>
      </c>
      <c r="E228" s="453"/>
      <c r="F228" s="453"/>
      <c r="G228" s="453"/>
      <c r="H228" s="453"/>
      <c r="I228" s="453" t="s">
        <v>41</v>
      </c>
      <c r="J228" s="453"/>
      <c r="K228" s="453"/>
      <c r="L228" s="453"/>
      <c r="M228" s="453"/>
      <c r="N228" s="505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336"/>
      <c r="AN228" s="336"/>
      <c r="AO228" s="336"/>
      <c r="AP228" s="336"/>
      <c r="AQ228" s="336"/>
      <c r="AR228" s="336"/>
      <c r="AS228" s="336"/>
      <c r="AT228" s="336"/>
      <c r="AU228" s="336"/>
      <c r="AV228" s="336"/>
      <c r="AW228" s="336"/>
      <c r="AX228" s="336"/>
      <c r="AY228" s="336"/>
      <c r="AZ228" s="336"/>
      <c r="BA228" s="336"/>
      <c r="BB228" s="336"/>
      <c r="BC228" s="336"/>
      <c r="BD228" s="336"/>
      <c r="BE228" s="336"/>
      <c r="BF228" s="336"/>
      <c r="BG228" s="380"/>
      <c r="BH228" s="380"/>
    </row>
    <row r="229" spans="1:60" ht="150" customHeight="1">
      <c r="A229" s="438"/>
      <c r="B229" s="454"/>
      <c r="C229" s="454"/>
      <c r="D229" s="450" t="s">
        <v>28</v>
      </c>
      <c r="E229" s="450" t="s">
        <v>161</v>
      </c>
      <c r="F229" s="347" t="s">
        <v>29</v>
      </c>
      <c r="G229" s="347"/>
      <c r="H229" s="113" t="s">
        <v>30</v>
      </c>
      <c r="I229" s="450" t="s">
        <v>31</v>
      </c>
      <c r="J229" s="113" t="s">
        <v>162</v>
      </c>
      <c r="K229" s="347" t="s">
        <v>29</v>
      </c>
      <c r="L229" s="347"/>
      <c r="M229" s="347" t="s">
        <v>84</v>
      </c>
      <c r="N229" s="463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380"/>
      <c r="BH229" s="380"/>
    </row>
    <row r="230" spans="1:60" ht="22.5" customHeight="1">
      <c r="A230" s="438"/>
      <c r="B230" s="454"/>
      <c r="C230" s="454"/>
      <c r="D230" s="451"/>
      <c r="E230" s="451"/>
      <c r="F230" s="450" t="s">
        <v>18</v>
      </c>
      <c r="G230" s="450" t="s">
        <v>19</v>
      </c>
      <c r="H230" s="450" t="s">
        <v>82</v>
      </c>
      <c r="I230" s="521"/>
      <c r="J230" s="450" t="s">
        <v>83</v>
      </c>
      <c r="K230" s="450" t="s">
        <v>18</v>
      </c>
      <c r="L230" s="450" t="s">
        <v>19</v>
      </c>
      <c r="M230" s="347"/>
      <c r="N230" s="463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380"/>
      <c r="BH230" s="380"/>
    </row>
    <row r="231" spans="1:60" ht="36.75" customHeight="1" thickBot="1">
      <c r="A231" s="439"/>
      <c r="B231" s="455"/>
      <c r="C231" s="455"/>
      <c r="D231" s="452"/>
      <c r="E231" s="452"/>
      <c r="F231" s="452"/>
      <c r="G231" s="452" t="s">
        <v>27</v>
      </c>
      <c r="H231" s="459"/>
      <c r="I231" s="459"/>
      <c r="J231" s="459"/>
      <c r="K231" s="452"/>
      <c r="L231" s="452" t="s">
        <v>27</v>
      </c>
      <c r="M231" s="348"/>
      <c r="N231" s="464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16"/>
      <c r="AI231" s="16"/>
      <c r="AJ231" s="16"/>
      <c r="AK231" s="16"/>
      <c r="AL231" s="16"/>
      <c r="AM231" s="7"/>
      <c r="AN231" s="7"/>
      <c r="AO231" s="7"/>
      <c r="AP231" s="7"/>
      <c r="AQ231" s="7"/>
      <c r="AR231" s="16"/>
      <c r="AS231" s="16"/>
      <c r="AT231" s="16"/>
      <c r="AU231" s="16"/>
      <c r="AV231" s="16"/>
      <c r="AW231" s="7"/>
      <c r="AX231" s="7"/>
      <c r="AY231" s="7"/>
      <c r="AZ231" s="7"/>
      <c r="BA231" s="7"/>
      <c r="BB231" s="7"/>
      <c r="BC231" s="7"/>
      <c r="BD231" s="7"/>
      <c r="BE231" s="16"/>
      <c r="BF231" s="16"/>
      <c r="BG231" s="380"/>
      <c r="BH231" s="380"/>
    </row>
    <row r="232" spans="1:60" ht="16.5" thickBot="1">
      <c r="A232" s="142">
        <v>1</v>
      </c>
      <c r="B232" s="458">
        <v>2</v>
      </c>
      <c r="C232" s="458"/>
      <c r="D232" s="143">
        <v>3</v>
      </c>
      <c r="E232" s="143">
        <v>4</v>
      </c>
      <c r="F232" s="143">
        <v>5</v>
      </c>
      <c r="G232" s="143">
        <v>6</v>
      </c>
      <c r="H232" s="143">
        <v>7</v>
      </c>
      <c r="I232" s="143">
        <v>8</v>
      </c>
      <c r="J232" s="143">
        <v>9</v>
      </c>
      <c r="K232" s="143">
        <v>10</v>
      </c>
      <c r="L232" s="143">
        <v>11</v>
      </c>
      <c r="M232" s="318">
        <v>12</v>
      </c>
      <c r="N232" s="519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380"/>
      <c r="BH232" s="380"/>
    </row>
    <row r="233" spans="1:60" ht="19.5" customHeight="1">
      <c r="A233" s="101">
        <v>2240</v>
      </c>
      <c r="B233" s="508" t="s">
        <v>88</v>
      </c>
      <c r="C233" s="509"/>
      <c r="D233" s="201">
        <f>G67</f>
        <v>367</v>
      </c>
      <c r="E233" s="201">
        <v>0</v>
      </c>
      <c r="F233" s="302">
        <v>0</v>
      </c>
      <c r="G233" s="201"/>
      <c r="H233" s="201">
        <f>D233-F233</f>
        <v>367</v>
      </c>
      <c r="I233" s="135">
        <f>K67</f>
        <v>143</v>
      </c>
      <c r="J233" s="302">
        <v>0</v>
      </c>
      <c r="K233" s="302">
        <v>0</v>
      </c>
      <c r="L233" s="302"/>
      <c r="M233" s="512">
        <f>I233-K233</f>
        <v>143</v>
      </c>
      <c r="N233" s="513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15"/>
      <c r="BH233" s="15"/>
    </row>
    <row r="234" spans="1:60" ht="25.5" customHeight="1" thickBot="1">
      <c r="A234" s="303">
        <v>2730</v>
      </c>
      <c r="B234" s="448" t="s">
        <v>89</v>
      </c>
      <c r="C234" s="449"/>
      <c r="D234" s="201">
        <f>G68</f>
        <v>457389</v>
      </c>
      <c r="E234" s="201">
        <v>0</v>
      </c>
      <c r="F234" s="302">
        <v>0</v>
      </c>
      <c r="G234" s="201"/>
      <c r="H234" s="201">
        <f>D234-F234</f>
        <v>457389</v>
      </c>
      <c r="I234" s="304">
        <f>K68</f>
        <v>486257</v>
      </c>
      <c r="J234" s="302">
        <v>0</v>
      </c>
      <c r="K234" s="302">
        <v>0</v>
      </c>
      <c r="L234" s="302"/>
      <c r="M234" s="514">
        <f>I234-K234</f>
        <v>486257</v>
      </c>
      <c r="N234" s="515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15"/>
      <c r="BH234" s="15"/>
    </row>
    <row r="235" spans="1:60" ht="25.5" customHeight="1" thickBot="1">
      <c r="A235" s="305"/>
      <c r="B235" s="510" t="s">
        <v>53</v>
      </c>
      <c r="C235" s="510"/>
      <c r="D235" s="300">
        <f>D233+D234</f>
        <v>457756</v>
      </c>
      <c r="E235" s="300">
        <v>0</v>
      </c>
      <c r="F235" s="306">
        <v>0</v>
      </c>
      <c r="G235" s="300"/>
      <c r="H235" s="300">
        <f>H233+H234</f>
        <v>457756</v>
      </c>
      <c r="I235" s="150">
        <f>I233+I234</f>
        <v>486400</v>
      </c>
      <c r="J235" s="306">
        <v>0</v>
      </c>
      <c r="K235" s="306">
        <v>0</v>
      </c>
      <c r="L235" s="306"/>
      <c r="M235" s="456">
        <f>M233+M234</f>
        <v>486400</v>
      </c>
      <c r="N235" s="45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380"/>
      <c r="BH235" s="380"/>
    </row>
    <row r="236" spans="1:60" ht="15" customHeight="1">
      <c r="A236" s="15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429"/>
    </row>
    <row r="237" spans="1:60" ht="22.5" customHeight="1">
      <c r="A237" s="328" t="s">
        <v>164</v>
      </c>
      <c r="B237" s="328"/>
      <c r="C237" s="328"/>
      <c r="D237" s="328"/>
      <c r="E237" s="328"/>
      <c r="F237" s="328"/>
      <c r="G237" s="328"/>
      <c r="H237" s="328"/>
      <c r="I237" s="328"/>
      <c r="J237" s="328"/>
      <c r="K237" s="328"/>
      <c r="L237" s="328"/>
      <c r="M237" s="328"/>
      <c r="N237" s="328"/>
      <c r="O237" s="32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429"/>
    </row>
    <row r="238" spans="1:60" ht="28.5" customHeight="1" thickBot="1">
      <c r="A238" s="15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447" t="s">
        <v>81</v>
      </c>
      <c r="N238" s="447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429"/>
    </row>
    <row r="239" spans="1:60" ht="61.5" customHeight="1">
      <c r="A239" s="437" t="s">
        <v>80</v>
      </c>
      <c r="B239" s="346" t="s">
        <v>4</v>
      </c>
      <c r="C239" s="473" t="s">
        <v>24</v>
      </c>
      <c r="D239" s="346" t="s">
        <v>25</v>
      </c>
      <c r="E239" s="346" t="s">
        <v>165</v>
      </c>
      <c r="F239" s="346"/>
      <c r="G239" s="346" t="s">
        <v>166</v>
      </c>
      <c r="H239" s="346"/>
      <c r="I239" s="346" t="s">
        <v>167</v>
      </c>
      <c r="J239" s="346"/>
      <c r="K239" s="346" t="s">
        <v>38</v>
      </c>
      <c r="L239" s="346"/>
      <c r="M239" s="346" t="s">
        <v>39</v>
      </c>
      <c r="N239" s="398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</row>
    <row r="240" spans="1:60" ht="39" customHeight="1" thickBot="1">
      <c r="A240" s="439"/>
      <c r="B240" s="348"/>
      <c r="C240" s="452"/>
      <c r="D240" s="506"/>
      <c r="E240" s="506"/>
      <c r="F240" s="506"/>
      <c r="G240" s="506"/>
      <c r="H240" s="506"/>
      <c r="I240" s="506"/>
      <c r="J240" s="506"/>
      <c r="K240" s="506"/>
      <c r="L240" s="506"/>
      <c r="M240" s="348"/>
      <c r="N240" s="464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</row>
    <row r="241" spans="1:60" ht="15.75">
      <c r="A241" s="47">
        <v>1</v>
      </c>
      <c r="B241" s="194">
        <v>2</v>
      </c>
      <c r="C241" s="194">
        <v>3</v>
      </c>
      <c r="D241" s="194">
        <v>4</v>
      </c>
      <c r="E241" s="502">
        <v>5</v>
      </c>
      <c r="F241" s="502"/>
      <c r="G241" s="502">
        <v>6</v>
      </c>
      <c r="H241" s="502"/>
      <c r="I241" s="502">
        <v>7</v>
      </c>
      <c r="J241" s="502"/>
      <c r="K241" s="502">
        <v>8</v>
      </c>
      <c r="L241" s="502"/>
      <c r="M241" s="502">
        <v>9</v>
      </c>
      <c r="N241" s="50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</row>
    <row r="242" spans="1:60" ht="25.5" customHeight="1">
      <c r="A242" s="101">
        <v>2240</v>
      </c>
      <c r="B242" s="108" t="s">
        <v>88</v>
      </c>
      <c r="C242" s="201">
        <v>103</v>
      </c>
      <c r="D242" s="201">
        <v>103</v>
      </c>
      <c r="E242" s="485">
        <v>0</v>
      </c>
      <c r="F242" s="486"/>
      <c r="G242" s="485">
        <v>0</v>
      </c>
      <c r="H242" s="486"/>
      <c r="I242" s="485">
        <v>0</v>
      </c>
      <c r="J242" s="486"/>
      <c r="K242" s="487"/>
      <c r="L242" s="488"/>
      <c r="M242" s="487"/>
      <c r="N242" s="489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</row>
    <row r="243" spans="1:60" ht="27.75" customHeight="1">
      <c r="A243" s="103">
        <v>2730</v>
      </c>
      <c r="B243" s="108" t="s">
        <v>89</v>
      </c>
      <c r="C243" s="201">
        <v>392838</v>
      </c>
      <c r="D243" s="201">
        <v>392838</v>
      </c>
      <c r="E243" s="485">
        <v>0</v>
      </c>
      <c r="F243" s="486"/>
      <c r="G243" s="485">
        <v>136</v>
      </c>
      <c r="H243" s="486"/>
      <c r="I243" s="485">
        <v>0</v>
      </c>
      <c r="J243" s="486"/>
      <c r="K243" s="487"/>
      <c r="L243" s="488"/>
      <c r="M243" s="487"/>
      <c r="N243" s="489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</row>
    <row r="244" spans="1:65" ht="26.25" customHeight="1" thickBot="1">
      <c r="A244" s="29"/>
      <c r="B244" s="31" t="s">
        <v>53</v>
      </c>
      <c r="C244" s="307">
        <f>C242+C243</f>
        <v>392941</v>
      </c>
      <c r="D244" s="307">
        <v>392941</v>
      </c>
      <c r="E244" s="484">
        <v>0</v>
      </c>
      <c r="F244" s="484"/>
      <c r="G244" s="484">
        <v>136</v>
      </c>
      <c r="H244" s="484"/>
      <c r="I244" s="484">
        <v>0</v>
      </c>
      <c r="J244" s="484"/>
      <c r="K244" s="491"/>
      <c r="L244" s="491"/>
      <c r="M244" s="491"/>
      <c r="N244" s="492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9"/>
      <c r="BJ244" s="9"/>
      <c r="BK244" s="9"/>
      <c r="BL244" s="9"/>
      <c r="BM244" s="9"/>
    </row>
    <row r="245" spans="1:65" ht="15">
      <c r="A245" s="14"/>
      <c r="B245" s="7"/>
      <c r="C245" s="7"/>
      <c r="D245" s="7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9"/>
      <c r="BJ245" s="9"/>
      <c r="BK245" s="9"/>
      <c r="BL245" s="9"/>
      <c r="BM245" s="9"/>
    </row>
    <row r="246" spans="1:14" ht="31.5" customHeight="1">
      <c r="A246" s="328" t="s">
        <v>85</v>
      </c>
      <c r="B246" s="328"/>
      <c r="C246" s="328"/>
      <c r="D246" s="328"/>
      <c r="E246" s="328"/>
      <c r="F246" s="328"/>
      <c r="G246" s="328"/>
      <c r="H246" s="328"/>
      <c r="I246" s="328"/>
      <c r="J246" s="328"/>
      <c r="K246" s="328"/>
      <c r="L246" s="328"/>
      <c r="M246" s="328"/>
      <c r="N246" s="328"/>
    </row>
    <row r="247" spans="1:14" ht="15" customHeight="1">
      <c r="A247" s="328" t="s">
        <v>32</v>
      </c>
      <c r="B247" s="328"/>
      <c r="C247" s="328"/>
      <c r="D247" s="328"/>
      <c r="E247" s="328"/>
      <c r="F247" s="328"/>
      <c r="G247" s="328"/>
      <c r="H247" s="328"/>
      <c r="I247" s="328"/>
      <c r="J247" s="328"/>
      <c r="K247" s="328"/>
      <c r="L247" s="328"/>
      <c r="M247" s="328"/>
      <c r="N247" s="328"/>
    </row>
    <row r="248" spans="1:11" ht="15" customHeight="1">
      <c r="A248" s="13"/>
      <c r="B248" s="490"/>
      <c r="C248" s="490"/>
      <c r="D248" s="490"/>
      <c r="E248" s="490"/>
      <c r="F248" s="490"/>
      <c r="G248" s="490"/>
      <c r="H248" s="490"/>
      <c r="I248" s="490"/>
      <c r="J248" s="490"/>
      <c r="K248" s="13"/>
    </row>
    <row r="249" spans="1:14" ht="42" customHeight="1">
      <c r="A249" s="328" t="s">
        <v>180</v>
      </c>
      <c r="B249" s="328"/>
      <c r="C249" s="328"/>
      <c r="D249" s="328"/>
      <c r="E249" s="328"/>
      <c r="F249" s="328"/>
      <c r="G249" s="328"/>
      <c r="H249" s="328"/>
      <c r="I249" s="328"/>
      <c r="J249" s="328"/>
      <c r="K249" s="328"/>
      <c r="L249" s="328"/>
      <c r="M249" s="328"/>
      <c r="N249" s="328"/>
    </row>
    <row r="250" spans="1:14" ht="15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1:11" ht="15.75">
      <c r="A251" s="13"/>
      <c r="B251" s="483"/>
      <c r="C251" s="483"/>
      <c r="D251" s="483"/>
      <c r="E251" s="483"/>
      <c r="F251" s="483"/>
      <c r="G251" s="483"/>
      <c r="H251" s="483"/>
      <c r="I251" s="483"/>
      <c r="J251" s="483"/>
      <c r="K251" s="13"/>
    </row>
    <row r="252" spans="1:9" ht="15.75" customHeight="1">
      <c r="A252" s="480" t="s">
        <v>103</v>
      </c>
      <c r="B252" s="480"/>
      <c r="C252" s="8"/>
      <c r="D252" s="76"/>
      <c r="E252" s="76"/>
      <c r="F252" s="77"/>
      <c r="G252" s="77"/>
      <c r="H252" s="482" t="s">
        <v>181</v>
      </c>
      <c r="I252" s="482"/>
    </row>
    <row r="253" spans="1:9" ht="15.75" customHeight="1">
      <c r="A253" s="480"/>
      <c r="B253" s="480"/>
      <c r="C253" s="78"/>
      <c r="D253" s="479" t="s">
        <v>33</v>
      </c>
      <c r="E253" s="479"/>
      <c r="F253" s="77"/>
      <c r="G253" s="78"/>
      <c r="H253" s="479" t="s">
        <v>34</v>
      </c>
      <c r="I253" s="479"/>
    </row>
    <row r="254" spans="1:9" ht="15.75" customHeight="1">
      <c r="A254" s="481" t="s">
        <v>86</v>
      </c>
      <c r="B254" s="481"/>
      <c r="C254" s="74"/>
      <c r="D254" s="74"/>
      <c r="E254" s="77"/>
      <c r="F254" s="77"/>
      <c r="G254" s="74"/>
      <c r="H254" s="79"/>
      <c r="I254" s="9"/>
    </row>
    <row r="255" spans="1:8" ht="15.75" customHeight="1">
      <c r="A255" s="75"/>
      <c r="B255" s="75"/>
      <c r="C255" s="74"/>
      <c r="D255" s="74"/>
      <c r="E255" s="77"/>
      <c r="F255" s="77"/>
      <c r="G255" s="74"/>
      <c r="H255" s="74"/>
    </row>
    <row r="256" spans="1:8" ht="15.75" customHeight="1">
      <c r="A256" s="75"/>
      <c r="B256" s="75"/>
      <c r="C256" s="74"/>
      <c r="D256" s="74"/>
      <c r="E256" s="77"/>
      <c r="F256" s="77"/>
      <c r="G256" s="74"/>
      <c r="H256" s="74"/>
    </row>
    <row r="257" spans="1:8" ht="15.75" customHeight="1">
      <c r="A257" s="75"/>
      <c r="B257" s="75"/>
      <c r="C257" s="74"/>
      <c r="D257" s="74"/>
      <c r="E257" s="77"/>
      <c r="F257" s="77"/>
      <c r="G257" s="74"/>
      <c r="H257" s="74"/>
    </row>
    <row r="258" spans="1:9" ht="15.75" customHeight="1">
      <c r="A258" s="480" t="s">
        <v>102</v>
      </c>
      <c r="B258" s="480"/>
      <c r="C258" s="8"/>
      <c r="D258" s="76"/>
      <c r="E258" s="76"/>
      <c r="F258" s="77"/>
      <c r="G258" s="77"/>
      <c r="H258" s="482" t="s">
        <v>182</v>
      </c>
      <c r="I258" s="482"/>
    </row>
    <row r="259" spans="1:9" ht="15.75" customHeight="1">
      <c r="A259" s="480"/>
      <c r="B259" s="480"/>
      <c r="C259" s="78"/>
      <c r="D259" s="479" t="s">
        <v>33</v>
      </c>
      <c r="E259" s="479"/>
      <c r="F259" s="77"/>
      <c r="G259" s="78"/>
      <c r="H259" s="479" t="s">
        <v>34</v>
      </c>
      <c r="I259" s="479"/>
    </row>
    <row r="260" spans="1:9" ht="15.75" customHeight="1">
      <c r="A260" s="203"/>
      <c r="B260" s="203"/>
      <c r="C260" s="78"/>
      <c r="D260" s="79"/>
      <c r="E260" s="79"/>
      <c r="F260" s="77"/>
      <c r="G260" s="78"/>
      <c r="H260" s="79"/>
      <c r="I260" s="79"/>
    </row>
    <row r="261" spans="1:9" ht="15" customHeight="1">
      <c r="A261" s="203"/>
      <c r="B261" s="203"/>
      <c r="C261" s="78"/>
      <c r="D261" s="79"/>
      <c r="E261" s="79"/>
      <c r="F261" s="77"/>
      <c r="G261" s="78"/>
      <c r="H261" s="79"/>
      <c r="I261" s="79"/>
    </row>
    <row r="262" spans="1:9" ht="15.75" customHeight="1" hidden="1">
      <c r="A262" s="203"/>
      <c r="B262" s="203"/>
      <c r="C262" s="78"/>
      <c r="D262" s="79"/>
      <c r="E262" s="79"/>
      <c r="F262" s="77"/>
      <c r="G262" s="78"/>
      <c r="H262" s="79"/>
      <c r="I262" s="79"/>
    </row>
    <row r="263" spans="1:9" ht="15.75" customHeight="1" hidden="1">
      <c r="A263" s="203"/>
      <c r="B263" s="203"/>
      <c r="C263" s="78"/>
      <c r="D263" s="79"/>
      <c r="E263" s="79"/>
      <c r="F263" s="77"/>
      <c r="G263" s="78"/>
      <c r="H263" s="79"/>
      <c r="I263" s="79"/>
    </row>
    <row r="264" spans="1:9" ht="15.75" customHeight="1" hidden="1">
      <c r="A264" s="203"/>
      <c r="B264" s="203"/>
      <c r="C264" s="78"/>
      <c r="D264" s="79"/>
      <c r="E264" s="79"/>
      <c r="F264" s="77"/>
      <c r="G264" s="78"/>
      <c r="H264" s="79"/>
      <c r="I264" s="79"/>
    </row>
    <row r="265" spans="1:9" ht="15.75" customHeight="1">
      <c r="A265" t="s">
        <v>174</v>
      </c>
      <c r="C265" s="78"/>
      <c r="D265" s="79"/>
      <c r="E265" s="79"/>
      <c r="F265" s="77"/>
      <c r="G265" s="78"/>
      <c r="H265" s="79"/>
      <c r="I265" s="79"/>
    </row>
    <row r="266" spans="1:9" ht="15.75" customHeight="1">
      <c r="A266" s="203"/>
      <c r="B266" s="203"/>
      <c r="C266" s="78"/>
      <c r="D266" s="79"/>
      <c r="E266" s="79"/>
      <c r="F266" s="77"/>
      <c r="G266" s="78"/>
      <c r="H266" s="79"/>
      <c r="I266" s="79"/>
    </row>
    <row r="267" spans="1:9" ht="15.75" customHeight="1">
      <c r="A267" s="203"/>
      <c r="B267" s="203"/>
      <c r="C267" s="78"/>
      <c r="D267" s="79"/>
      <c r="E267" s="79"/>
      <c r="F267" s="77"/>
      <c r="G267" s="78"/>
      <c r="H267" s="79"/>
      <c r="I267" s="79"/>
    </row>
    <row r="268" spans="1:9" ht="15.75" customHeight="1">
      <c r="A268" s="203"/>
      <c r="B268" s="203"/>
      <c r="C268" s="78"/>
      <c r="D268" s="79"/>
      <c r="E268" s="79"/>
      <c r="F268" s="77"/>
      <c r="G268" s="78"/>
      <c r="H268" s="79"/>
      <c r="I268" s="79"/>
    </row>
    <row r="269" spans="1:9" ht="15.75" customHeight="1">
      <c r="A269" s="203"/>
      <c r="B269" s="203"/>
      <c r="C269" s="78"/>
      <c r="D269" s="79"/>
      <c r="E269" s="79"/>
      <c r="F269" s="77"/>
      <c r="G269" s="78"/>
      <c r="H269" s="79"/>
      <c r="I269" s="79"/>
    </row>
    <row r="270" spans="1:9" ht="15.75" customHeight="1">
      <c r="A270" s="203"/>
      <c r="B270" s="203"/>
      <c r="C270" s="78"/>
      <c r="D270" s="79"/>
      <c r="E270" s="79"/>
      <c r="F270" s="77"/>
      <c r="G270" s="78"/>
      <c r="H270" s="79"/>
      <c r="I270" s="79"/>
    </row>
    <row r="271" spans="1:9" ht="15.75" customHeight="1">
      <c r="A271" s="203"/>
      <c r="B271" s="203"/>
      <c r="C271" s="78"/>
      <c r="D271" s="79"/>
      <c r="E271" s="79"/>
      <c r="F271" s="77"/>
      <c r="G271" s="78"/>
      <c r="H271" s="79"/>
      <c r="I271" s="79"/>
    </row>
    <row r="272" spans="1:9" ht="15.75" customHeight="1">
      <c r="A272" s="203"/>
      <c r="B272" s="203"/>
      <c r="C272" s="78"/>
      <c r="D272" s="79"/>
      <c r="E272" s="79"/>
      <c r="F272" s="77"/>
      <c r="G272" s="78"/>
      <c r="H272" s="79"/>
      <c r="I272" s="79"/>
    </row>
    <row r="273" spans="1:9" ht="15.75" customHeight="1">
      <c r="A273" s="203"/>
      <c r="B273" s="203"/>
      <c r="C273" s="78"/>
      <c r="D273" s="79"/>
      <c r="E273" s="79"/>
      <c r="F273" s="77"/>
      <c r="G273" s="78"/>
      <c r="H273" s="79"/>
      <c r="I273" s="79"/>
    </row>
    <row r="274" spans="1:9" ht="15.75" customHeight="1">
      <c r="A274" s="203"/>
      <c r="B274" s="203"/>
      <c r="C274" s="78"/>
      <c r="D274" s="79"/>
      <c r="E274" s="79"/>
      <c r="F274" s="77"/>
      <c r="G274" s="78"/>
      <c r="H274" s="79"/>
      <c r="I274" s="79"/>
    </row>
    <row r="275" spans="1:9" ht="15.75" customHeight="1">
      <c r="A275" s="203"/>
      <c r="B275" s="203"/>
      <c r="C275" s="78"/>
      <c r="D275" s="79"/>
      <c r="E275" s="79"/>
      <c r="F275" s="77"/>
      <c r="G275" s="78"/>
      <c r="H275" s="79"/>
      <c r="I275" s="79"/>
    </row>
    <row r="276" spans="1:9" ht="15.75" customHeight="1">
      <c r="A276" s="203"/>
      <c r="B276" s="203"/>
      <c r="C276" s="78"/>
      <c r="D276" s="79"/>
      <c r="E276" s="79"/>
      <c r="F276" s="77"/>
      <c r="G276" s="78"/>
      <c r="H276" s="79"/>
      <c r="I276" s="79"/>
    </row>
    <row r="277" spans="1:9" ht="15.75" customHeight="1">
      <c r="A277" s="203"/>
      <c r="B277" s="203"/>
      <c r="C277" s="78"/>
      <c r="D277" s="79"/>
      <c r="E277" s="79"/>
      <c r="F277" s="77"/>
      <c r="G277" s="78"/>
      <c r="H277" s="79"/>
      <c r="I277" s="79"/>
    </row>
    <row r="278" spans="1:9" ht="15.75" customHeight="1">
      <c r="A278" s="203"/>
      <c r="B278" s="203"/>
      <c r="C278" s="78"/>
      <c r="D278" s="79"/>
      <c r="E278" s="79"/>
      <c r="F278" s="77"/>
      <c r="G278" s="78"/>
      <c r="H278" s="79"/>
      <c r="I278" s="79"/>
    </row>
    <row r="279" spans="1:9" ht="15.75" customHeight="1">
      <c r="A279" s="203"/>
      <c r="B279" s="203"/>
      <c r="C279" s="78"/>
      <c r="D279" s="79"/>
      <c r="E279" s="79"/>
      <c r="F279" s="77"/>
      <c r="G279" s="78"/>
      <c r="H279" s="79"/>
      <c r="I279" s="79"/>
    </row>
    <row r="280" spans="1:9" ht="15.75" customHeight="1">
      <c r="A280" s="203"/>
      <c r="B280" s="203"/>
      <c r="C280" s="78"/>
      <c r="D280" s="79"/>
      <c r="E280" s="79"/>
      <c r="F280" s="77"/>
      <c r="G280" s="78"/>
      <c r="H280" s="79"/>
      <c r="I280" s="79"/>
    </row>
    <row r="281" spans="1:9" ht="15.75" customHeight="1">
      <c r="A281" s="203"/>
      <c r="B281" s="203"/>
      <c r="C281" s="78"/>
      <c r="D281" s="79"/>
      <c r="E281" s="79"/>
      <c r="F281" s="77"/>
      <c r="G281" s="78"/>
      <c r="H281" s="79"/>
      <c r="I281" s="79"/>
    </row>
    <row r="282" spans="1:9" ht="15.75" customHeight="1">
      <c r="A282" s="203"/>
      <c r="B282" s="203"/>
      <c r="C282" s="78"/>
      <c r="D282" s="79"/>
      <c r="E282" s="79"/>
      <c r="F282" s="77"/>
      <c r="G282" s="78"/>
      <c r="H282" s="79"/>
      <c r="I282" s="79"/>
    </row>
    <row r="283" spans="1:9" ht="15.75" customHeight="1">
      <c r="A283" s="203"/>
      <c r="B283" s="203"/>
      <c r="C283" s="78"/>
      <c r="D283" s="79"/>
      <c r="E283" s="79"/>
      <c r="F283" s="77"/>
      <c r="G283" s="78"/>
      <c r="H283" s="79"/>
      <c r="I283" s="79"/>
    </row>
  </sheetData>
  <sheetProtection/>
  <mergeCells count="478">
    <mergeCell ref="C221:D221"/>
    <mergeCell ref="I229:I231"/>
    <mergeCell ref="K229:L229"/>
    <mergeCell ref="G13:I13"/>
    <mergeCell ref="M232:N232"/>
    <mergeCell ref="J230:J231"/>
    <mergeCell ref="L230:L231"/>
    <mergeCell ref="H222:I222"/>
    <mergeCell ref="M227:N227"/>
    <mergeCell ref="A12:F12"/>
    <mergeCell ref="A14:F14"/>
    <mergeCell ref="M233:N233"/>
    <mergeCell ref="M234:N234"/>
    <mergeCell ref="A15:F15"/>
    <mergeCell ref="A16:F16"/>
    <mergeCell ref="G15:I15"/>
    <mergeCell ref="G16:I16"/>
    <mergeCell ref="F221:G221"/>
    <mergeCell ref="J224:K224"/>
    <mergeCell ref="A239:A240"/>
    <mergeCell ref="D239:D240"/>
    <mergeCell ref="B239:B240"/>
    <mergeCell ref="B235:C235"/>
    <mergeCell ref="K239:L240"/>
    <mergeCell ref="I239:J240"/>
    <mergeCell ref="F224:G224"/>
    <mergeCell ref="I228:N228"/>
    <mergeCell ref="K230:K231"/>
    <mergeCell ref="F223:G223"/>
    <mergeCell ref="M239:N240"/>
    <mergeCell ref="E241:F241"/>
    <mergeCell ref="G241:H241"/>
    <mergeCell ref="E239:F240"/>
    <mergeCell ref="M241:N241"/>
    <mergeCell ref="G239:H240"/>
    <mergeCell ref="A212:N212"/>
    <mergeCell ref="L218:M219"/>
    <mergeCell ref="B218:B220"/>
    <mergeCell ref="J221:K221"/>
    <mergeCell ref="J222:K222"/>
    <mergeCell ref="J223:K223"/>
    <mergeCell ref="F222:G222"/>
    <mergeCell ref="H221:I221"/>
    <mergeCell ref="H223:I223"/>
    <mergeCell ref="C222:D222"/>
    <mergeCell ref="B201:B203"/>
    <mergeCell ref="D202:D203"/>
    <mergeCell ref="H202:H203"/>
    <mergeCell ref="J202:J203"/>
    <mergeCell ref="L201:M201"/>
    <mergeCell ref="I202:I203"/>
    <mergeCell ref="E202:E203"/>
    <mergeCell ref="C191:D192"/>
    <mergeCell ref="C193:D193"/>
    <mergeCell ref="K202:K203"/>
    <mergeCell ref="M202:M203"/>
    <mergeCell ref="C197:D197"/>
    <mergeCell ref="H201:I201"/>
    <mergeCell ref="D201:E201"/>
    <mergeCell ref="F202:F203"/>
    <mergeCell ref="C195:D195"/>
    <mergeCell ref="C194:D194"/>
    <mergeCell ref="C196:D196"/>
    <mergeCell ref="C201:C203"/>
    <mergeCell ref="C218:D220"/>
    <mergeCell ref="A214:O214"/>
    <mergeCell ref="J201:K201"/>
    <mergeCell ref="A216:O216"/>
    <mergeCell ref="A213:N213"/>
    <mergeCell ref="J218:K220"/>
    <mergeCell ref="G202:G203"/>
    <mergeCell ref="L202:L203"/>
    <mergeCell ref="C224:D224"/>
    <mergeCell ref="H224:I224"/>
    <mergeCell ref="C223:D223"/>
    <mergeCell ref="E242:F242"/>
    <mergeCell ref="G242:H242"/>
    <mergeCell ref="I242:J242"/>
    <mergeCell ref="A226:O226"/>
    <mergeCell ref="G230:G231"/>
    <mergeCell ref="I241:J241"/>
    <mergeCell ref="K241:L241"/>
    <mergeCell ref="I244:J244"/>
    <mergeCell ref="M244:N244"/>
    <mergeCell ref="E243:F243"/>
    <mergeCell ref="K243:L243"/>
    <mergeCell ref="M243:N243"/>
    <mergeCell ref="K244:L244"/>
    <mergeCell ref="G244:H244"/>
    <mergeCell ref="B251:J251"/>
    <mergeCell ref="H252:I252"/>
    <mergeCell ref="C239:C240"/>
    <mergeCell ref="A246:N246"/>
    <mergeCell ref="E244:F244"/>
    <mergeCell ref="I243:J243"/>
    <mergeCell ref="K242:L242"/>
    <mergeCell ref="M242:N242"/>
    <mergeCell ref="B248:J248"/>
    <mergeCell ref="G243:H243"/>
    <mergeCell ref="D259:E259"/>
    <mergeCell ref="H259:I259"/>
    <mergeCell ref="A247:N247"/>
    <mergeCell ref="A249:N249"/>
    <mergeCell ref="A258:B259"/>
    <mergeCell ref="A252:B253"/>
    <mergeCell ref="A254:B254"/>
    <mergeCell ref="H258:I258"/>
    <mergeCell ref="D253:E253"/>
    <mergeCell ref="H253:I253"/>
    <mergeCell ref="A46:N46"/>
    <mergeCell ref="M47:N47"/>
    <mergeCell ref="B119:D119"/>
    <mergeCell ref="B107:B109"/>
    <mergeCell ref="G108:G109"/>
    <mergeCell ref="M94:N94"/>
    <mergeCell ref="K95:N95"/>
    <mergeCell ref="A95:A97"/>
    <mergeCell ref="A116:A118"/>
    <mergeCell ref="A105:N105"/>
    <mergeCell ref="B120:D120"/>
    <mergeCell ref="D127:E129"/>
    <mergeCell ref="F117:F118"/>
    <mergeCell ref="I127:K127"/>
    <mergeCell ref="H128:H129"/>
    <mergeCell ref="B127:B129"/>
    <mergeCell ref="F128:F129"/>
    <mergeCell ref="K117:K118"/>
    <mergeCell ref="C167:F167"/>
    <mergeCell ref="D133:E133"/>
    <mergeCell ref="H191:J191"/>
    <mergeCell ref="J190:K190"/>
    <mergeCell ref="D151:E151"/>
    <mergeCell ref="A180:N180"/>
    <mergeCell ref="A162:B162"/>
    <mergeCell ref="A191:A192"/>
    <mergeCell ref="B191:B192"/>
    <mergeCell ref="E191:G191"/>
    <mergeCell ref="A218:A220"/>
    <mergeCell ref="M217:N217"/>
    <mergeCell ref="H218:I220"/>
    <mergeCell ref="F218:G220"/>
    <mergeCell ref="E218:E220"/>
    <mergeCell ref="N218:N220"/>
    <mergeCell ref="J170:J171"/>
    <mergeCell ref="H170:H171"/>
    <mergeCell ref="I170:I171"/>
    <mergeCell ref="B232:C232"/>
    <mergeCell ref="F229:G229"/>
    <mergeCell ref="D228:H228"/>
    <mergeCell ref="F230:F231"/>
    <mergeCell ref="H230:H231"/>
    <mergeCell ref="E229:E231"/>
    <mergeCell ref="A181:N181"/>
    <mergeCell ref="M238:N238"/>
    <mergeCell ref="A237:O237"/>
    <mergeCell ref="B234:C234"/>
    <mergeCell ref="D229:D231"/>
    <mergeCell ref="A228:A231"/>
    <mergeCell ref="B228:C231"/>
    <mergeCell ref="M235:N235"/>
    <mergeCell ref="M229:N231"/>
    <mergeCell ref="B233:C233"/>
    <mergeCell ref="D131:E131"/>
    <mergeCell ref="C127:C129"/>
    <mergeCell ref="A199:O199"/>
    <mergeCell ref="M200:N200"/>
    <mergeCell ref="A163:B163"/>
    <mergeCell ref="A157:B157"/>
    <mergeCell ref="A159:B159"/>
    <mergeCell ref="A160:B160"/>
    <mergeCell ref="A158:B158"/>
    <mergeCell ref="L182:M182"/>
    <mergeCell ref="A183:A184"/>
    <mergeCell ref="AF209:AI209"/>
    <mergeCell ref="AJ209:AM209"/>
    <mergeCell ref="AA205:AE205"/>
    <mergeCell ref="AJ205:AM205"/>
    <mergeCell ref="AF205:AI205"/>
    <mergeCell ref="AA201:AM201"/>
    <mergeCell ref="AA209:AE209"/>
    <mergeCell ref="H183:J183"/>
    <mergeCell ref="A201:A203"/>
    <mergeCell ref="D36:D37"/>
    <mergeCell ref="G35:J35"/>
    <mergeCell ref="A33:N33"/>
    <mergeCell ref="A26:N26"/>
    <mergeCell ref="A23:N23"/>
    <mergeCell ref="A21:N21"/>
    <mergeCell ref="C36:C37"/>
    <mergeCell ref="K36:K37"/>
    <mergeCell ref="L36:L37"/>
    <mergeCell ref="A35:A37"/>
    <mergeCell ref="AN209:AQ209"/>
    <mergeCell ref="AT220:AW220"/>
    <mergeCell ref="AX220:BC220"/>
    <mergeCell ref="AX219:BC219"/>
    <mergeCell ref="AR209:AT209"/>
    <mergeCell ref="AU209:AY209"/>
    <mergeCell ref="AT218:BC218"/>
    <mergeCell ref="BH236:BH238"/>
    <mergeCell ref="BG232:BH232"/>
    <mergeCell ref="BH226:BH227"/>
    <mergeCell ref="BG230:BH231"/>
    <mergeCell ref="AZ205:BH205"/>
    <mergeCell ref="AU205:AY205"/>
    <mergeCell ref="BH219:BH220"/>
    <mergeCell ref="BD218:BG218"/>
    <mergeCell ref="AN205:AQ205"/>
    <mergeCell ref="BG235:BH235"/>
    <mergeCell ref="AX224:BC224"/>
    <mergeCell ref="AT219:AW219"/>
    <mergeCell ref="BD224:BG224"/>
    <mergeCell ref="AT221:AW221"/>
    <mergeCell ref="AM228:BF228"/>
    <mergeCell ref="BG228:BH228"/>
    <mergeCell ref="AT224:AW224"/>
    <mergeCell ref="BG229:BH229"/>
    <mergeCell ref="AR205:AT205"/>
    <mergeCell ref="BH212:BH217"/>
    <mergeCell ref="AX221:BC221"/>
    <mergeCell ref="AZ204:BH204"/>
    <mergeCell ref="AR204:AT204"/>
    <mergeCell ref="BD221:BG221"/>
    <mergeCell ref="BD219:BG219"/>
    <mergeCell ref="BD220:BG220"/>
    <mergeCell ref="AZ209:BH209"/>
    <mergeCell ref="AA203:AE203"/>
    <mergeCell ref="AF204:AI204"/>
    <mergeCell ref="AJ204:AM204"/>
    <mergeCell ref="AF203:AI203"/>
    <mergeCell ref="AJ202:AM203"/>
    <mergeCell ref="AF202:AI202"/>
    <mergeCell ref="AA204:AE204"/>
    <mergeCell ref="AN204:AQ204"/>
    <mergeCell ref="AN203:AQ203"/>
    <mergeCell ref="AN201:AY201"/>
    <mergeCell ref="AU204:AY204"/>
    <mergeCell ref="AR202:AT202"/>
    <mergeCell ref="AR203:AT203"/>
    <mergeCell ref="AU202:AY203"/>
    <mergeCell ref="A189:O189"/>
    <mergeCell ref="C187:D187"/>
    <mergeCell ref="BH199:BH200"/>
    <mergeCell ref="L190:M190"/>
    <mergeCell ref="BH189:BH190"/>
    <mergeCell ref="AN202:AQ202"/>
    <mergeCell ref="AZ201:BH203"/>
    <mergeCell ref="F201:G201"/>
    <mergeCell ref="BC187:BG187"/>
    <mergeCell ref="AA202:AE202"/>
    <mergeCell ref="B183:B184"/>
    <mergeCell ref="C186:D186"/>
    <mergeCell ref="C185:D185"/>
    <mergeCell ref="E183:G183"/>
    <mergeCell ref="K183:M183"/>
    <mergeCell ref="C183:D184"/>
    <mergeCell ref="AJ187:AO187"/>
    <mergeCell ref="AP187:AU187"/>
    <mergeCell ref="AV187:BB187"/>
    <mergeCell ref="G167:J167"/>
    <mergeCell ref="G170:G171"/>
    <mergeCell ref="L168:L171"/>
    <mergeCell ref="M167:N167"/>
    <mergeCell ref="G168:H169"/>
    <mergeCell ref="K168:K171"/>
    <mergeCell ref="N168:N171"/>
    <mergeCell ref="M168:M171"/>
    <mergeCell ref="G154:H154"/>
    <mergeCell ref="H155:H156"/>
    <mergeCell ref="G155:G156"/>
    <mergeCell ref="A152:N152"/>
    <mergeCell ref="K154:L154"/>
    <mergeCell ref="I155:I156"/>
    <mergeCell ref="J155:J156"/>
    <mergeCell ref="A154:B156"/>
    <mergeCell ref="F155:F156"/>
    <mergeCell ref="D155:D156"/>
    <mergeCell ref="E155:E156"/>
    <mergeCell ref="E154:F154"/>
    <mergeCell ref="C154:D154"/>
    <mergeCell ref="C155:C156"/>
    <mergeCell ref="B116:D118"/>
    <mergeCell ref="D135:E135"/>
    <mergeCell ref="D132:E132"/>
    <mergeCell ref="D130:E130"/>
    <mergeCell ref="A125:N125"/>
    <mergeCell ref="I117:I118"/>
    <mergeCell ref="I108:I109"/>
    <mergeCell ref="D108:D109"/>
    <mergeCell ref="G117:G118"/>
    <mergeCell ref="E117:E118"/>
    <mergeCell ref="E116:H116"/>
    <mergeCell ref="I116:L116"/>
    <mergeCell ref="E108:E109"/>
    <mergeCell ref="J117:J118"/>
    <mergeCell ref="K96:K97"/>
    <mergeCell ref="A103:N103"/>
    <mergeCell ref="K115:L115"/>
    <mergeCell ref="K107:N107"/>
    <mergeCell ref="G107:J107"/>
    <mergeCell ref="B101:F101"/>
    <mergeCell ref="H96:H97"/>
    <mergeCell ref="H108:H109"/>
    <mergeCell ref="K108:K109"/>
    <mergeCell ref="M96:M97"/>
    <mergeCell ref="D64:D65"/>
    <mergeCell ref="I64:I65"/>
    <mergeCell ref="G86:G87"/>
    <mergeCell ref="C74:F74"/>
    <mergeCell ref="D75:D76"/>
    <mergeCell ref="H86:H87"/>
    <mergeCell ref="B85:F87"/>
    <mergeCell ref="G75:G76"/>
    <mergeCell ref="A48:A50"/>
    <mergeCell ref="A61:N61"/>
    <mergeCell ref="K63:N63"/>
    <mergeCell ref="G48:J48"/>
    <mergeCell ref="I49:I50"/>
    <mergeCell ref="B53:F53"/>
    <mergeCell ref="B55:F55"/>
    <mergeCell ref="B48:F50"/>
    <mergeCell ref="A59:N59"/>
    <mergeCell ref="A63:A65"/>
    <mergeCell ref="K49:K50"/>
    <mergeCell ref="L49:L50"/>
    <mergeCell ref="B52:F52"/>
    <mergeCell ref="E64:E65"/>
    <mergeCell ref="M64:M65"/>
    <mergeCell ref="K64:K65"/>
    <mergeCell ref="G49:G50"/>
    <mergeCell ref="H49:H50"/>
    <mergeCell ref="B54:F54"/>
    <mergeCell ref="C63:F63"/>
    <mergeCell ref="L75:L76"/>
    <mergeCell ref="H75:H76"/>
    <mergeCell ref="G74:J74"/>
    <mergeCell ref="K74:N74"/>
    <mergeCell ref="M75:M76"/>
    <mergeCell ref="C168:D169"/>
    <mergeCell ref="E168:F169"/>
    <mergeCell ref="K167:L167"/>
    <mergeCell ref="I154:J154"/>
    <mergeCell ref="K155:K156"/>
    <mergeCell ref="A107:A109"/>
    <mergeCell ref="A74:A76"/>
    <mergeCell ref="M84:N84"/>
    <mergeCell ref="C75:C76"/>
    <mergeCell ref="B74:B76"/>
    <mergeCell ref="G85:J85"/>
    <mergeCell ref="A93:N93"/>
    <mergeCell ref="K85:N85"/>
    <mergeCell ref="B100:F100"/>
    <mergeCell ref="B99:F99"/>
    <mergeCell ref="K48:N48"/>
    <mergeCell ref="B51:F51"/>
    <mergeCell ref="H64:H65"/>
    <mergeCell ref="M49:M50"/>
    <mergeCell ref="B56:F56"/>
    <mergeCell ref="K75:K76"/>
    <mergeCell ref="I75:I76"/>
    <mergeCell ref="L64:L65"/>
    <mergeCell ref="M62:N62"/>
    <mergeCell ref="M73:N73"/>
    <mergeCell ref="M86:M87"/>
    <mergeCell ref="K86:K87"/>
    <mergeCell ref="I86:I87"/>
    <mergeCell ref="A83:N83"/>
    <mergeCell ref="B88:F88"/>
    <mergeCell ref="B89:F89"/>
    <mergeCell ref="L86:L87"/>
    <mergeCell ref="A85:A87"/>
    <mergeCell ref="Z155:Z156"/>
    <mergeCell ref="Z170:Z171"/>
    <mergeCell ref="O168:O171"/>
    <mergeCell ref="P168:P171"/>
    <mergeCell ref="W168:X168"/>
    <mergeCell ref="W169:X169"/>
    <mergeCell ref="Z168:Z169"/>
    <mergeCell ref="O167:P167"/>
    <mergeCell ref="S168:T168"/>
    <mergeCell ref="S169:T169"/>
    <mergeCell ref="Q169:R169"/>
    <mergeCell ref="Q168:R168"/>
    <mergeCell ref="Q167:T167"/>
    <mergeCell ref="V154:Y154"/>
    <mergeCell ref="R154:U154"/>
    <mergeCell ref="W167:Y167"/>
    <mergeCell ref="U167:V167"/>
    <mergeCell ref="A166:N166"/>
    <mergeCell ref="A167:A171"/>
    <mergeCell ref="A161:B161"/>
    <mergeCell ref="A164:B164"/>
    <mergeCell ref="B167:B171"/>
    <mergeCell ref="C170:C171"/>
    <mergeCell ref="D170:D171"/>
    <mergeCell ref="E170:E171"/>
    <mergeCell ref="F170:F171"/>
    <mergeCell ref="I168:J169"/>
    <mergeCell ref="L155:L156"/>
    <mergeCell ref="K153:L153"/>
    <mergeCell ref="E75:E76"/>
    <mergeCell ref="B98:F98"/>
    <mergeCell ref="B63:B65"/>
    <mergeCell ref="G64:G65"/>
    <mergeCell ref="L127:N127"/>
    <mergeCell ref="A72:N72"/>
    <mergeCell ref="B91:F91"/>
    <mergeCell ref="C64:C65"/>
    <mergeCell ref="N128:N129"/>
    <mergeCell ref="M128:M129"/>
    <mergeCell ref="G128:G129"/>
    <mergeCell ref="A30:M30"/>
    <mergeCell ref="A27:N27"/>
    <mergeCell ref="A29:N29"/>
    <mergeCell ref="K35:N35"/>
    <mergeCell ref="B35:B37"/>
    <mergeCell ref="A31:N31"/>
    <mergeCell ref="L96:L97"/>
    <mergeCell ref="I96:I97"/>
    <mergeCell ref="G95:J95"/>
    <mergeCell ref="B95:F97"/>
    <mergeCell ref="G96:G97"/>
    <mergeCell ref="B90:F90"/>
    <mergeCell ref="A24:N24"/>
    <mergeCell ref="C35:F35"/>
    <mergeCell ref="H36:H37"/>
    <mergeCell ref="E36:E37"/>
    <mergeCell ref="G63:J63"/>
    <mergeCell ref="G36:G37"/>
    <mergeCell ref="I36:I37"/>
    <mergeCell ref="M36:M37"/>
    <mergeCell ref="I140:K140"/>
    <mergeCell ref="L139:M139"/>
    <mergeCell ref="F140:H140"/>
    <mergeCell ref="C107:F107"/>
    <mergeCell ref="C108:C109"/>
    <mergeCell ref="M108:M109"/>
    <mergeCell ref="L108:L109"/>
    <mergeCell ref="K128:K129"/>
    <mergeCell ref="M106:N106"/>
    <mergeCell ref="B121:D121"/>
    <mergeCell ref="A123:N123"/>
    <mergeCell ref="F127:H127"/>
    <mergeCell ref="L128:L129"/>
    <mergeCell ref="I128:I129"/>
    <mergeCell ref="J128:J129"/>
    <mergeCell ref="A127:A129"/>
    <mergeCell ref="N126:O126"/>
    <mergeCell ref="A140:A141"/>
    <mergeCell ref="B140:B141"/>
    <mergeCell ref="C140:C141"/>
    <mergeCell ref="G17:I17"/>
    <mergeCell ref="D149:E149"/>
    <mergeCell ref="D148:E148"/>
    <mergeCell ref="D147:E147"/>
    <mergeCell ref="C18:D18"/>
    <mergeCell ref="D146:E146"/>
    <mergeCell ref="E18:F18"/>
    <mergeCell ref="D143:E143"/>
    <mergeCell ref="D142:E142"/>
    <mergeCell ref="D140:E141"/>
    <mergeCell ref="D145:E145"/>
    <mergeCell ref="G18:I18"/>
    <mergeCell ref="C17:D17"/>
    <mergeCell ref="D144:E144"/>
    <mergeCell ref="D134:E134"/>
    <mergeCell ref="D136:E136"/>
    <mergeCell ref="A138:N138"/>
    <mergeCell ref="J4:L4"/>
    <mergeCell ref="J5:L5"/>
    <mergeCell ref="J6:L6"/>
    <mergeCell ref="J7:L7"/>
    <mergeCell ref="A13:F13"/>
    <mergeCell ref="E17:F17"/>
    <mergeCell ref="J8:L8"/>
    <mergeCell ref="J9:L9"/>
    <mergeCell ref="A10:N10"/>
    <mergeCell ref="G12:I12"/>
  </mergeCells>
  <printOptions horizontalCentered="1" verticalCentered="1"/>
  <pageMargins left="0.3937007874015748" right="0.3937007874015748" top="0" bottom="0" header="0" footer="0"/>
  <pageSetup horizontalDpi="600" verticalDpi="600" orientation="landscape" paperSize="9" scale="48" r:id="rId3"/>
  <rowBreaks count="5" manualBreakCount="5">
    <brk id="43" max="15" man="1"/>
    <brk id="91" max="15" man="1"/>
    <brk id="136" max="15" man="1"/>
    <brk id="187" max="15" man="1"/>
    <brk id="225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2019-12-09T09:36:42Z</cp:lastPrinted>
  <dcterms:created xsi:type="dcterms:W3CDTF">2015-06-05T18:19:34Z</dcterms:created>
  <dcterms:modified xsi:type="dcterms:W3CDTF">2019-12-26T07:15:37Z</dcterms:modified>
  <cp:category/>
  <cp:version/>
  <cp:contentType/>
  <cp:contentStatus/>
</cp:coreProperties>
</file>