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ЛЮДА\ГЛАВНИЙ БУХГАЛТЕР\ПАСПОРТИ БЮДЖЕТНИХ ПРОГРАМ\2021\"/>
    </mc:Choice>
  </mc:AlternateContent>
  <bookViews>
    <workbookView xWindow="0" yWindow="0" windowWidth="28800" windowHeight="11730"/>
  </bookViews>
  <sheets>
    <sheet name="КПК0215061" sheetId="10" r:id="rId1"/>
  </sheets>
  <definedNames>
    <definedName name="_xlnm.Print_Area" localSheetId="0">КПК0215061!$A$1:$BM$104</definedName>
  </definedNames>
  <calcPr calcId="162913"/>
</workbook>
</file>

<file path=xl/calcChain.xml><?xml version="1.0" encoding="utf-8"?>
<calcChain xmlns="http://schemas.openxmlformats.org/spreadsheetml/2006/main">
  <c r="AO87" i="10" l="1"/>
  <c r="BE83" i="10"/>
  <c r="BE82" i="10"/>
  <c r="AO80" i="10"/>
  <c r="AO89" i="10" s="1"/>
  <c r="BE89" i="10" s="1"/>
  <c r="AC60" i="10"/>
  <c r="AO79" i="10" s="1"/>
  <c r="BE80" i="10" l="1"/>
  <c r="BE79" i="10"/>
  <c r="AO88" i="10"/>
  <c r="BE88" i="10" s="1"/>
  <c r="AS60" i="10"/>
  <c r="BE91" i="10" l="1"/>
  <c r="BE87" i="10"/>
  <c r="BE85" i="10"/>
  <c r="BE81" i="10"/>
  <c r="BE78" i="10"/>
  <c r="AR71" i="10"/>
  <c r="AR70" i="10"/>
  <c r="AS62" i="10"/>
  <c r="AS61" i="10"/>
</calcChain>
</file>

<file path=xl/comments1.xml><?xml version="1.0" encoding="utf-8"?>
<comments xmlns="http://schemas.openxmlformats.org/spreadsheetml/2006/main">
  <authors>
    <author>Бешевец Юлия</author>
  </authors>
  <commentList>
    <comment ref="AO91" authorId="0" shapeId="0">
      <text>
        <r>
          <rPr>
            <b/>
            <sz val="15"/>
            <color indexed="81"/>
            <rFont val="Tahoma"/>
            <family val="2"/>
            <charset val="204"/>
          </rPr>
          <t>по звіту про виконання паспорта за 2020 рік кількість людей 5330 осіб на 2021 рік 13300 осіб тому 
5330 - 100%
13300 -х%
х=(13300*100)/5330=249,53%</t>
        </r>
      </text>
    </comment>
  </commentList>
</comments>
</file>

<file path=xl/sharedStrings.xml><?xml version="1.0" encoding="utf-8"?>
<sst xmlns="http://schemas.openxmlformats.org/spreadsheetml/2006/main" count="176" uniqueCount="127">
  <si>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</si>
  <si>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</si>
  <si>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</si>
  <si>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</si>
  <si>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</si>
  <si>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</si>
  <si>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</si>
  <si>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</si>
  <si>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</si>
  <si>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</si>
  <si>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</si>
  <si>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</si>
  <si>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</si>
  <si>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</si>
  <si>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</si>
  <si>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</si>
  <si>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</si>
  <si>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</si>
  <si>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</si>
  <si>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</si>
  <si>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</si>
  <si>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</si>
  <si>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</si>
  <si>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</si>
  <si>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</si>
  <si>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</si>
  <si>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</si>
  <si>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</si>
  <si>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</si>
  <si>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</si>
  <si>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</si>
  <si>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</si>
  <si>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</si>
  <si>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</si>
  <si>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</si>
  <si>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</si>
  <si>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</si>
  <si>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</si>
  <si>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</si>
  <si>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</si>
  <si>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</si>
  <si>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</si>
  <si>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</si>
  <si>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</si>
  <si>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</si>
  <si>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</si>
  <si>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</si>
  <si>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</si>
  <si>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</si>
  <si>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</si>
  <si>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</si>
  <si>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</si>
  <si>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</si>
  <si>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</si>
  <si>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</si>
  <si>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</si>
  <si>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</si>
  <si>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</si>
  <si>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</si>
  <si>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</si>
  <si>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</si>
  <si>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</si>
  <si>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</si>
  <si>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</si>
  <si>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</si>
  <si>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</si>
  <si>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</si>
  <si>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</si>
  <si>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</si>
  <si>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</si>
  <si>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</si>
  <si>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</si>
  <si>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>0200000</t>
  </si>
  <si>
    <t>Фінансовий відділ виконкому Саксаганської районної у місті ради</t>
  </si>
  <si>
    <t>Голова Саксаганської районної у місті ради</t>
  </si>
  <si>
    <t>Начальник фінансового відділу</t>
  </si>
  <si>
    <t>05410872</t>
  </si>
  <si>
    <t>04578606000</t>
  </si>
  <si>
    <t>бюджетної програми місцевого бюджету на 2021  рік</t>
  </si>
  <si>
    <t>0210000</t>
  </si>
  <si>
    <t>розрахунковий показник</t>
  </si>
  <si>
    <t>Організація фізкультурно-оздоровчої діяльності, проведення масових фізкультурно-оздоровчих і спортивних заходів</t>
  </si>
  <si>
    <t>динаміка** кількості людей, охоплених регіональними заходами  (порівняно з минулим роком)</t>
  </si>
  <si>
    <t>0215061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</si>
  <si>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</si>
  <si>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</si>
  <si>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0810</t>
  </si>
  <si>
    <t>В. В. Старовойт</t>
  </si>
  <si>
    <t>гривень</t>
  </si>
  <si>
    <t>Виконавчий комітет Саксаганської районної у місті ради</t>
  </si>
  <si>
    <t>Л. Г. Шматкова</t>
  </si>
  <si>
    <t>Рішення Сакаганської районної _x000D_
у місті ради 
 від 23 грудня 2020 року № 11_x000D_
 «Про бюджет Саксаганського району у місті Кривому Розі у _x000D_
складі Криворізької  міської _x000D_
територіальної громади у Криворізькому районі у_x000D_
Дніпропетровській області на 2021 рік (04578606000)»</t>
  </si>
  <si>
    <t>Рішення Саксаганської районної у місті ради від 23 грудня 2020 року №17 «Про затвердження Програми розвитку фізичної культури і_x000D_ спорту в Саксаганському районі на 2021-2023 роки"</t>
  </si>
  <si>
    <t xml:space="preserve"> - Закон України від 21 травня 1997 № 280/97-ВР "Про місцеве самоврядування в Україні" зі змінами;</t>
  </si>
  <si>
    <t xml:space="preserve"> - Наказ Міністерства фінансів України від 29 грудня 2002 року № 1098 "Про паспорти бюджетних програм" зі змінами; </t>
  </si>
  <si>
    <t xml:space="preserve"> - Рішення Саксаганської районної у місті ради від 23 грудня 2020 року № 11 «Про бюджет Саксаганського району у місті Кривому Розі у складі Криворізької міської територіальної громади у Криворізькому районі у Дніпропетровській області на 2021 рік (04578606000)»</t>
  </si>
  <si>
    <t xml:space="preserve"> - Конституція України від 28 червня 1996 № 254/96-BP зі змінами;     </t>
  </si>
  <si>
    <t xml:space="preserve"> - Бюджетний кодекс України від 08 липня 2010 №2456-VI зі змінами;</t>
  </si>
  <si>
    <t xml:space="preserve"> - Наказ Міністерства фінансів України від 26 серпня 2014  № 836 «Про деякі питання запровадження програмно - цільового методу складання та виконання місцевих бюджетів» зі змінами;  </t>
  </si>
  <si>
    <t xml:space="preserve"> - Наказ Міністерства фінансів України від 20 вересня 2017 №793 "Про затвердження складових програмної класифікації видатків та кредитування місцевих бюджетів" зі змінами;</t>
  </si>
  <si>
    <t xml:space="preserve"> - Рішення Криворізької міської ради від 31 березня 2016 № 381 «Про обсяг і межі повноважень районних у місті рад та їх виконавчих органів», зі змінами</t>
  </si>
  <si>
    <t>3.1</t>
  </si>
  <si>
    <t>4.1</t>
  </si>
  <si>
    <t>2.1</t>
  </si>
  <si>
    <t>1.1</t>
  </si>
  <si>
    <t xml:space="preserve"> - Закон України від 15 грудня 2020 № 1082-ІХ  "Про Державний бюджет України на 2021 рік" зі змінами;     </t>
  </si>
  <si>
    <t>1.2</t>
  </si>
  <si>
    <t>Розпорядження голови Саксаганської районної у місті ради "Про затвердження паспорта бюджетної програми по КПКВК МБ 0215061 на 2021 рік"</t>
  </si>
  <si>
    <t>за  рахунок коштів районного у місті бюджету</t>
  </si>
  <si>
    <t>за рахунок субвенції з міського бюджету на реалізацію проектів - переможців конкурсу місцевого розвитку "Громадський бюджет 2021"</t>
  </si>
  <si>
    <t>грн</t>
  </si>
  <si>
    <t>за рахунок субвенції з міського бюджету на реалізацію проектів - переможців конкурсу місцевого розвитку "Громадський бюджет - 2021"</t>
  </si>
  <si>
    <t xml:space="preserve"> - Рішення Саксаганської районної у місті ради від 23 грудня 2020 №17 "Про затвердження Програми розвитку фізичної культури і спорту в Саксаганському районі на 2021-2023 роки"</t>
  </si>
  <si>
    <t xml:space="preserve">  - Закон України  від 24 грудня 1993 № 3808-ХІІ "Про фізичну культуру і спорт"  зі змінами;     </t>
  </si>
  <si>
    <t xml:space="preserve"> - Наказ  Міністерства молоді та спорту України від 23 листопада 2016 №4393 «Про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спорту», зі змінами;</t>
  </si>
  <si>
    <t>Сприяння фізичному і духовному розвитку населення регіону, формування мотивації щодо фізичного виховання і спорту для свіх, як важливих чинників забезпечення здорового способу життя</t>
  </si>
  <si>
    <t>За рахунок субвенції з міського бюджету на реалізацію заходів проєктів - переможців конкурсу місцевого розвитку "Громадський бюджет - 2021"</t>
  </si>
  <si>
    <t>За  рахунок коштів районного у місті бюджету на організацію фізкультурно-оздоровчої діяльності, проведення масових фізкультурно-оздоровчих і спортивних заходів</t>
  </si>
  <si>
    <t>Програма розвитку фізичної культури і спорту в Саксаганському районі на 2021-2023 роки (Рішення Саксаганської районної у місті ради від 23 грудня 2020 №17)</t>
  </si>
  <si>
    <t>Кількість заходів, які здійснюються на території регіону безпосередньо структурним підрозділом ОМС, у тому числі:</t>
  </si>
  <si>
    <t>План роботи</t>
  </si>
  <si>
    <t>Розрахункові (прогнозні) показники щодо кількості учасників заходів на підставі фактичних даних за минулі роки</t>
  </si>
  <si>
    <r>
      <t xml:space="preserve">Обсяг поточних видатків на здійснення програми місцевого значення розвитку фізичної культури і спорту, </t>
    </r>
    <r>
      <rPr>
        <b/>
        <sz val="10"/>
        <rFont val="Times New Roman"/>
        <family val="1"/>
        <charset val="204"/>
      </rPr>
      <t>у тому числі:</t>
    </r>
  </si>
  <si>
    <t>Кількість учасників заходів, які здійснюються на території району безпосередньо структурними підрозділом ОМС</t>
  </si>
  <si>
    <r>
      <t xml:space="preserve">Середні витрати на проведення одного заходу місцевої програми, у </t>
    </r>
    <r>
      <rPr>
        <b/>
        <sz val="10"/>
        <rFont val="Times New Roman"/>
        <family val="1"/>
        <charset val="204"/>
      </rPr>
      <t>тому числі:</t>
    </r>
  </si>
  <si>
    <t>Здійснення фізкультурно - масової роботи серед населення, підтримка спорту вищих досягнень та заходи з регіонального розвитку фізичної культури та спорту</t>
  </si>
  <si>
    <t>27-р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</si>
</sst>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1"/>
      <name val="Times New Roman CYR"/>
      <charset val="204"/>
    </font>
    <font>
      <b/>
      <sz val="15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Fill="1"/>
    <xf numFmtId="0" fontId="3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2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8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14" fontId="3" fillId="0" borderId="5" xfId="0" applyNumberFormat="1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zoomScale="70" zoomScaleNormal="70" zoomScaleSheetLayoutView="100" workbookViewId="0">
      <selection activeCell="BO13" sqref="BO13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2" t="s">
        <v>35</v>
      </c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s="39" customFormat="1" ht="46.15" customHeight="1" x14ac:dyDescent="0.2">
      <c r="AO3" s="44" t="s">
        <v>107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1:77" s="39" customFormat="1" ht="19.5" customHeight="1" x14ac:dyDescent="0.2">
      <c r="AO4" s="123" t="s">
        <v>89</v>
      </c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77" s="39" customFormat="1" x14ac:dyDescent="0.2">
      <c r="AO5" s="51" t="s">
        <v>20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77" s="39" customFormat="1" ht="7.5" customHeight="1" x14ac:dyDescent="0.2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77" s="39" customFormat="1" ht="15" customHeight="1" x14ac:dyDescent="0.2">
      <c r="AO7" s="125">
        <v>44224</v>
      </c>
      <c r="AP7" s="126"/>
      <c r="AQ7" s="126"/>
      <c r="AR7" s="126"/>
      <c r="AS7" s="126"/>
      <c r="AT7" s="126"/>
      <c r="AU7" s="126"/>
      <c r="AV7" s="39" t="s">
        <v>63</v>
      </c>
      <c r="AW7" s="54" t="s">
        <v>126</v>
      </c>
      <c r="AX7" s="55"/>
      <c r="AY7" s="55"/>
      <c r="AZ7" s="55"/>
      <c r="BA7" s="55"/>
      <c r="BB7" s="55"/>
      <c r="BC7" s="55"/>
      <c r="BD7" s="55"/>
      <c r="BE7" s="55"/>
      <c r="BF7" s="55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56" t="s">
        <v>21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 x14ac:dyDescent="0.2">
      <c r="A11" s="56" t="s">
        <v>78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45" t="s">
        <v>72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3"/>
      <c r="N13" s="57" t="s">
        <v>89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4"/>
      <c r="AU13" s="45" t="s">
        <v>76</v>
      </c>
      <c r="AV13" s="46"/>
      <c r="AW13" s="46"/>
      <c r="AX13" s="46"/>
      <c r="AY13" s="46"/>
      <c r="AZ13" s="46"/>
      <c r="BA13" s="46"/>
      <c r="BB13" s="4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42" t="s">
        <v>56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2"/>
      <c r="N14" s="43" t="s">
        <v>62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32"/>
      <c r="AU14" s="42" t="s">
        <v>55</v>
      </c>
      <c r="AV14" s="42"/>
      <c r="AW14" s="42"/>
      <c r="AX14" s="42"/>
      <c r="AY14" s="42"/>
      <c r="AZ14" s="42"/>
      <c r="BA14" s="42"/>
      <c r="BB14" s="4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42.75" customHeight="1" x14ac:dyDescent="0.2">
      <c r="A16" s="35" t="s">
        <v>4</v>
      </c>
      <c r="B16" s="45" t="s">
        <v>79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3"/>
      <c r="N16" s="52" t="s">
        <v>89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34"/>
      <c r="AU16" s="45" t="s">
        <v>76</v>
      </c>
      <c r="AV16" s="46"/>
      <c r="AW16" s="46"/>
      <c r="AX16" s="46"/>
      <c r="AY16" s="46"/>
      <c r="AZ16" s="46"/>
      <c r="BA16" s="46"/>
      <c r="BB16" s="4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42" t="s">
        <v>56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2"/>
      <c r="N17" s="43" t="s">
        <v>61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32"/>
      <c r="AU17" s="42" t="s">
        <v>55</v>
      </c>
      <c r="AV17" s="42"/>
      <c r="AW17" s="42"/>
      <c r="AX17" s="42"/>
      <c r="AY17" s="42"/>
      <c r="AZ17" s="42"/>
      <c r="BA17" s="42"/>
      <c r="BB17" s="42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57" customHeight="1" x14ac:dyDescent="0.2">
      <c r="A19" s="24" t="s">
        <v>54</v>
      </c>
      <c r="B19" s="45" t="s">
        <v>83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85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5"/>
      <c r="AA19" s="45" t="s">
        <v>86</v>
      </c>
      <c r="AB19" s="46"/>
      <c r="AC19" s="46"/>
      <c r="AD19" s="46"/>
      <c r="AE19" s="46"/>
      <c r="AF19" s="46"/>
      <c r="AG19" s="46"/>
      <c r="AH19" s="46"/>
      <c r="AI19" s="46"/>
      <c r="AJ19" s="25"/>
      <c r="AK19" s="131" t="s">
        <v>84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25"/>
      <c r="BE19" s="45" t="s">
        <v>77</v>
      </c>
      <c r="BF19" s="46"/>
      <c r="BG19" s="46"/>
      <c r="BH19" s="46"/>
      <c r="BI19" s="46"/>
      <c r="BJ19" s="46"/>
      <c r="BK19" s="46"/>
      <c r="BL19" s="4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42" t="s">
        <v>56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57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7"/>
      <c r="AA20" s="47" t="s">
        <v>58</v>
      </c>
      <c r="AB20" s="47"/>
      <c r="AC20" s="47"/>
      <c r="AD20" s="47"/>
      <c r="AE20" s="47"/>
      <c r="AF20" s="47"/>
      <c r="AG20" s="47"/>
      <c r="AH20" s="47"/>
      <c r="AI20" s="47"/>
      <c r="AJ20" s="27"/>
      <c r="AK20" s="48" t="s">
        <v>59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7"/>
      <c r="BE20" s="42" t="s">
        <v>60</v>
      </c>
      <c r="BF20" s="42"/>
      <c r="BG20" s="42"/>
      <c r="BH20" s="42"/>
      <c r="BI20" s="42"/>
      <c r="BJ20" s="42"/>
      <c r="BK20" s="42"/>
      <c r="BL20" s="42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3" t="s">
        <v>50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>
        <v>267005</v>
      </c>
      <c r="V22" s="64"/>
      <c r="W22" s="64"/>
      <c r="X22" s="64"/>
      <c r="Y22" s="64"/>
      <c r="Z22" s="64"/>
      <c r="AA22" s="64"/>
      <c r="AB22" s="64"/>
      <c r="AC22" s="64"/>
      <c r="AD22" s="64"/>
      <c r="AE22" s="65" t="s">
        <v>51</v>
      </c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4">
        <v>267005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50" t="s">
        <v>23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 x14ac:dyDescent="0.2">
      <c r="A23" s="50" t="s">
        <v>22</v>
      </c>
      <c r="B23" s="50"/>
      <c r="C23" s="50"/>
      <c r="D23" s="50"/>
      <c r="E23" s="50"/>
      <c r="F23" s="50"/>
      <c r="G23" s="50"/>
      <c r="H23" s="50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50" t="s">
        <v>24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8.600000000000001" customHeight="1" x14ac:dyDescent="0.2">
      <c r="A26" s="66" t="s">
        <v>96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8" customHeight="1" x14ac:dyDescent="0.2">
      <c r="A27" s="66" t="s">
        <v>97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</row>
    <row r="28" spans="1:79" ht="19.899999999999999" customHeight="1" x14ac:dyDescent="0.2">
      <c r="A28" s="66" t="s">
        <v>93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1.6" customHeight="1" x14ac:dyDescent="0.2">
      <c r="A29" s="66" t="s">
        <v>105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</row>
    <row r="30" spans="1:79" ht="20.45" customHeight="1" x14ac:dyDescent="0.2">
      <c r="A30" s="66" t="s">
        <v>100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</row>
    <row r="31" spans="1:79" ht="23.45" customHeight="1" x14ac:dyDescent="0.2">
      <c r="A31" s="40" t="s">
        <v>113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0.45" customHeight="1" x14ac:dyDescent="0.2">
      <c r="A32" s="40" t="s">
        <v>94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0.45" customHeight="1" x14ac:dyDescent="0.2">
      <c r="A33" s="40" t="s">
        <v>98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19.899999999999999" customHeight="1" x14ac:dyDescent="0.2">
      <c r="A34" s="40" t="s">
        <v>99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</row>
    <row r="35" spans="1:79" ht="38.450000000000003" customHeight="1" x14ac:dyDescent="0.2">
      <c r="A35" s="40" t="s">
        <v>114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27.6" customHeight="1" x14ac:dyDescent="0.2">
      <c r="A36" s="40" t="s">
        <v>112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</row>
    <row r="37" spans="1:79" ht="36.6" customHeight="1" x14ac:dyDescent="0.2">
      <c r="A37" s="40" t="s">
        <v>95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</row>
    <row r="38" spans="1:79" ht="7.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15.75" customHeight="1" x14ac:dyDescent="0.2">
      <c r="A39" s="50" t="s">
        <v>36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</row>
    <row r="40" spans="1:79" ht="27.75" customHeight="1" x14ac:dyDescent="0.2">
      <c r="A40" s="58" t="s">
        <v>28</v>
      </c>
      <c r="B40" s="58"/>
      <c r="C40" s="58"/>
      <c r="D40" s="58"/>
      <c r="E40" s="58"/>
      <c r="F40" s="58"/>
      <c r="G40" s="59" t="s">
        <v>40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</row>
    <row r="41" spans="1:79" ht="15.75" hidden="1" x14ac:dyDescent="0.2">
      <c r="A41" s="62">
        <v>1</v>
      </c>
      <c r="B41" s="62"/>
      <c r="C41" s="62"/>
      <c r="D41" s="62"/>
      <c r="E41" s="62"/>
      <c r="F41" s="62"/>
      <c r="G41" s="59">
        <v>2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</row>
    <row r="42" spans="1:79" ht="10.5" hidden="1" customHeight="1" x14ac:dyDescent="0.2">
      <c r="A42" s="67" t="s">
        <v>33</v>
      </c>
      <c r="B42" s="67"/>
      <c r="C42" s="67"/>
      <c r="D42" s="67"/>
      <c r="E42" s="67"/>
      <c r="F42" s="67"/>
      <c r="G42" s="68" t="s">
        <v>7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0"/>
      <c r="CA42" s="1" t="s">
        <v>49</v>
      </c>
    </row>
    <row r="43" spans="1:79" ht="33.6" customHeight="1" x14ac:dyDescent="0.2">
      <c r="A43" s="67">
        <v>1</v>
      </c>
      <c r="B43" s="67"/>
      <c r="C43" s="67"/>
      <c r="D43" s="67"/>
      <c r="E43" s="67"/>
      <c r="F43" s="67"/>
      <c r="G43" s="71" t="s">
        <v>115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  <c r="CA43" s="1" t="s">
        <v>48</v>
      </c>
    </row>
    <row r="44" spans="1:79" ht="12.75" customHeight="1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</row>
    <row r="45" spans="1:79" ht="15.95" customHeight="1" x14ac:dyDescent="0.2">
      <c r="A45" s="50" t="s">
        <v>38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</row>
    <row r="46" spans="1:79" ht="15.95" customHeight="1" x14ac:dyDescent="0.2">
      <c r="A46" s="128" t="s">
        <v>125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</row>
    <row r="47" spans="1:79" ht="12.75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</row>
    <row r="48" spans="1:79" ht="15.75" customHeight="1" x14ac:dyDescent="0.2">
      <c r="A48" s="50" t="s">
        <v>39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79" ht="27.75" customHeight="1" x14ac:dyDescent="0.2">
      <c r="A49" s="58" t="s">
        <v>28</v>
      </c>
      <c r="B49" s="58"/>
      <c r="C49" s="58"/>
      <c r="D49" s="58"/>
      <c r="E49" s="58"/>
      <c r="F49" s="58"/>
      <c r="G49" s="59" t="s">
        <v>25</v>
      </c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1"/>
    </row>
    <row r="50" spans="1:79" ht="15.75" hidden="1" x14ac:dyDescent="0.2">
      <c r="A50" s="62">
        <v>1</v>
      </c>
      <c r="B50" s="62"/>
      <c r="C50" s="62"/>
      <c r="D50" s="62"/>
      <c r="E50" s="62"/>
      <c r="F50" s="62"/>
      <c r="G50" s="59">
        <v>2</v>
      </c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1"/>
    </row>
    <row r="51" spans="1:79" ht="10.5" hidden="1" customHeight="1" x14ac:dyDescent="0.2">
      <c r="A51" s="67" t="s">
        <v>6</v>
      </c>
      <c r="B51" s="67"/>
      <c r="C51" s="67"/>
      <c r="D51" s="67"/>
      <c r="E51" s="67"/>
      <c r="F51" s="67"/>
      <c r="G51" s="68" t="s">
        <v>7</v>
      </c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70"/>
      <c r="CA51" s="1" t="s">
        <v>11</v>
      </c>
    </row>
    <row r="52" spans="1:79" ht="26.45" customHeight="1" x14ac:dyDescent="0.2">
      <c r="A52" s="67">
        <v>1</v>
      </c>
      <c r="B52" s="67"/>
      <c r="C52" s="67"/>
      <c r="D52" s="67"/>
      <c r="E52" s="67"/>
      <c r="F52" s="67"/>
      <c r="G52" s="71" t="s">
        <v>81</v>
      </c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3"/>
      <c r="CA52" s="1" t="s">
        <v>12</v>
      </c>
    </row>
    <row r="53" spans="1:79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.75" customHeight="1" x14ac:dyDescent="0.2">
      <c r="A54" s="50" t="s">
        <v>41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ht="15" customHeight="1" x14ac:dyDescent="0.2">
      <c r="A55" s="75" t="s">
        <v>88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21"/>
      <c r="BB55" s="21"/>
      <c r="BC55" s="21"/>
      <c r="BD55" s="21"/>
      <c r="BE55" s="21"/>
      <c r="BF55" s="21"/>
      <c r="BG55" s="21"/>
      <c r="BH55" s="21"/>
      <c r="BI55" s="6"/>
      <c r="BJ55" s="6"/>
      <c r="BK55" s="6"/>
      <c r="BL55" s="6"/>
    </row>
    <row r="56" spans="1:79" ht="15.95" customHeight="1" x14ac:dyDescent="0.2">
      <c r="A56" s="62" t="s">
        <v>28</v>
      </c>
      <c r="B56" s="62"/>
      <c r="C56" s="62"/>
      <c r="D56" s="76" t="s">
        <v>26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8"/>
      <c r="AC56" s="62" t="s">
        <v>29</v>
      </c>
      <c r="AD56" s="62"/>
      <c r="AE56" s="62"/>
      <c r="AF56" s="62"/>
      <c r="AG56" s="62"/>
      <c r="AH56" s="62"/>
      <c r="AI56" s="62"/>
      <c r="AJ56" s="62"/>
      <c r="AK56" s="62" t="s">
        <v>30</v>
      </c>
      <c r="AL56" s="62"/>
      <c r="AM56" s="62"/>
      <c r="AN56" s="62"/>
      <c r="AO56" s="62"/>
      <c r="AP56" s="62"/>
      <c r="AQ56" s="62"/>
      <c r="AR56" s="62"/>
      <c r="AS56" s="62" t="s">
        <v>27</v>
      </c>
      <c r="AT56" s="62"/>
      <c r="AU56" s="62"/>
      <c r="AV56" s="62"/>
      <c r="AW56" s="62"/>
      <c r="AX56" s="62"/>
      <c r="AY56" s="62"/>
      <c r="AZ56" s="62"/>
      <c r="BA56" s="17"/>
      <c r="BB56" s="17"/>
      <c r="BC56" s="17"/>
      <c r="BD56" s="17"/>
      <c r="BE56" s="17"/>
      <c r="BF56" s="17"/>
      <c r="BG56" s="17"/>
      <c r="BH56" s="17"/>
    </row>
    <row r="57" spans="1:79" ht="29.1" customHeight="1" x14ac:dyDescent="0.2">
      <c r="A57" s="62"/>
      <c r="B57" s="62"/>
      <c r="C57" s="62"/>
      <c r="D57" s="79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1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17"/>
      <c r="BB57" s="17"/>
      <c r="BC57" s="17"/>
      <c r="BD57" s="17"/>
      <c r="BE57" s="17"/>
      <c r="BF57" s="17"/>
      <c r="BG57" s="17"/>
      <c r="BH57" s="17"/>
    </row>
    <row r="58" spans="1:79" ht="15.75" x14ac:dyDescent="0.2">
      <c r="A58" s="62">
        <v>1</v>
      </c>
      <c r="B58" s="62"/>
      <c r="C58" s="62"/>
      <c r="D58" s="82">
        <v>2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4"/>
      <c r="AC58" s="62">
        <v>3</v>
      </c>
      <c r="AD58" s="62"/>
      <c r="AE58" s="62"/>
      <c r="AF58" s="62"/>
      <c r="AG58" s="62"/>
      <c r="AH58" s="62"/>
      <c r="AI58" s="62"/>
      <c r="AJ58" s="62"/>
      <c r="AK58" s="62">
        <v>4</v>
      </c>
      <c r="AL58" s="62"/>
      <c r="AM58" s="62"/>
      <c r="AN58" s="62"/>
      <c r="AO58" s="62"/>
      <c r="AP58" s="62"/>
      <c r="AQ58" s="62"/>
      <c r="AR58" s="62"/>
      <c r="AS58" s="62">
        <v>5</v>
      </c>
      <c r="AT58" s="62"/>
      <c r="AU58" s="62"/>
      <c r="AV58" s="62"/>
      <c r="AW58" s="62"/>
      <c r="AX58" s="62"/>
      <c r="AY58" s="62"/>
      <c r="AZ58" s="62"/>
      <c r="BA58" s="17"/>
      <c r="BB58" s="17"/>
      <c r="BC58" s="17"/>
      <c r="BD58" s="17"/>
      <c r="BE58" s="17"/>
      <c r="BF58" s="17"/>
      <c r="BG58" s="17"/>
      <c r="BH58" s="17"/>
    </row>
    <row r="59" spans="1:79" s="4" customFormat="1" ht="12.75" hidden="1" customHeight="1" x14ac:dyDescent="0.2">
      <c r="A59" s="67" t="s">
        <v>6</v>
      </c>
      <c r="B59" s="67"/>
      <c r="C59" s="67"/>
      <c r="D59" s="85" t="s">
        <v>7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  <c r="AC59" s="88" t="s">
        <v>8</v>
      </c>
      <c r="AD59" s="88"/>
      <c r="AE59" s="88"/>
      <c r="AF59" s="88"/>
      <c r="AG59" s="88"/>
      <c r="AH59" s="88"/>
      <c r="AI59" s="88"/>
      <c r="AJ59" s="88"/>
      <c r="AK59" s="88" t="s">
        <v>9</v>
      </c>
      <c r="AL59" s="88"/>
      <c r="AM59" s="88"/>
      <c r="AN59" s="88"/>
      <c r="AO59" s="88"/>
      <c r="AP59" s="88"/>
      <c r="AQ59" s="88"/>
      <c r="AR59" s="88"/>
      <c r="AS59" s="89" t="s">
        <v>10</v>
      </c>
      <c r="AT59" s="88"/>
      <c r="AU59" s="88"/>
      <c r="AV59" s="88"/>
      <c r="AW59" s="88"/>
      <c r="AX59" s="88"/>
      <c r="AY59" s="88"/>
      <c r="AZ59" s="88"/>
      <c r="BA59" s="18"/>
      <c r="BB59" s="19"/>
      <c r="BC59" s="19"/>
      <c r="BD59" s="19"/>
      <c r="BE59" s="19"/>
      <c r="BF59" s="19"/>
      <c r="BG59" s="19"/>
      <c r="BH59" s="19"/>
      <c r="CA59" s="4" t="s">
        <v>13</v>
      </c>
    </row>
    <row r="60" spans="1:79" ht="45.6" customHeight="1" x14ac:dyDescent="0.2">
      <c r="A60" s="67">
        <v>1</v>
      </c>
      <c r="B60" s="67"/>
      <c r="C60" s="67"/>
      <c r="D60" s="71" t="s">
        <v>117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3"/>
      <c r="AC60" s="90">
        <f>267005-199905</f>
        <v>67100</v>
      </c>
      <c r="AD60" s="90"/>
      <c r="AE60" s="90"/>
      <c r="AF60" s="90"/>
      <c r="AG60" s="90"/>
      <c r="AH60" s="90"/>
      <c r="AI60" s="90"/>
      <c r="AJ60" s="90"/>
      <c r="AK60" s="90">
        <v>0</v>
      </c>
      <c r="AL60" s="90"/>
      <c r="AM60" s="90"/>
      <c r="AN60" s="90"/>
      <c r="AO60" s="90"/>
      <c r="AP60" s="90"/>
      <c r="AQ60" s="90"/>
      <c r="AR60" s="90"/>
      <c r="AS60" s="90">
        <f>AC60+AK60</f>
        <v>67100</v>
      </c>
      <c r="AT60" s="90"/>
      <c r="AU60" s="90"/>
      <c r="AV60" s="90"/>
      <c r="AW60" s="90"/>
      <c r="AX60" s="90"/>
      <c r="AY60" s="90"/>
      <c r="AZ60" s="90"/>
      <c r="BA60" s="20"/>
      <c r="BB60" s="20"/>
      <c r="BC60" s="20"/>
      <c r="BD60" s="20"/>
      <c r="BE60" s="20"/>
      <c r="BF60" s="20"/>
      <c r="BG60" s="20"/>
      <c r="BH60" s="20"/>
      <c r="CA60" s="1" t="s">
        <v>14</v>
      </c>
    </row>
    <row r="61" spans="1:79" ht="40.9" customHeight="1" x14ac:dyDescent="0.2">
      <c r="A61" s="67">
        <v>2</v>
      </c>
      <c r="B61" s="67"/>
      <c r="C61" s="67"/>
      <c r="D61" s="71" t="s">
        <v>116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3"/>
      <c r="AC61" s="90">
        <v>199905</v>
      </c>
      <c r="AD61" s="90"/>
      <c r="AE61" s="90"/>
      <c r="AF61" s="90"/>
      <c r="AG61" s="90"/>
      <c r="AH61" s="90"/>
      <c r="AI61" s="90"/>
      <c r="AJ61" s="90"/>
      <c r="AK61" s="90">
        <v>0</v>
      </c>
      <c r="AL61" s="90"/>
      <c r="AM61" s="90"/>
      <c r="AN61" s="90"/>
      <c r="AO61" s="90"/>
      <c r="AP61" s="90"/>
      <c r="AQ61" s="90"/>
      <c r="AR61" s="90"/>
      <c r="AS61" s="90">
        <f>AC61+AK61</f>
        <v>199905</v>
      </c>
      <c r="AT61" s="90"/>
      <c r="AU61" s="90"/>
      <c r="AV61" s="90"/>
      <c r="AW61" s="90"/>
      <c r="AX61" s="90"/>
      <c r="AY61" s="90"/>
      <c r="AZ61" s="90"/>
      <c r="BA61" s="20"/>
      <c r="BB61" s="20"/>
      <c r="BC61" s="20"/>
      <c r="BD61" s="20"/>
      <c r="BE61" s="20"/>
      <c r="BF61" s="20"/>
      <c r="BG61" s="20"/>
      <c r="BH61" s="20"/>
      <c r="CA61" s="1" t="s">
        <v>14</v>
      </c>
    </row>
    <row r="62" spans="1:79" s="4" customFormat="1" ht="26.45" customHeight="1" x14ac:dyDescent="0.2">
      <c r="A62" s="92"/>
      <c r="B62" s="92"/>
      <c r="C62" s="92"/>
      <c r="D62" s="94" t="s">
        <v>64</v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6"/>
      <c r="AC62" s="93">
        <v>267005</v>
      </c>
      <c r="AD62" s="93"/>
      <c r="AE62" s="93"/>
      <c r="AF62" s="93"/>
      <c r="AG62" s="93"/>
      <c r="AH62" s="93"/>
      <c r="AI62" s="93"/>
      <c r="AJ62" s="93"/>
      <c r="AK62" s="93">
        <v>0</v>
      </c>
      <c r="AL62" s="93"/>
      <c r="AM62" s="93"/>
      <c r="AN62" s="93"/>
      <c r="AO62" s="93"/>
      <c r="AP62" s="93"/>
      <c r="AQ62" s="93"/>
      <c r="AR62" s="93"/>
      <c r="AS62" s="93">
        <f>AC62+AK62</f>
        <v>267005</v>
      </c>
      <c r="AT62" s="93"/>
      <c r="AU62" s="93"/>
      <c r="AV62" s="93"/>
      <c r="AW62" s="93"/>
      <c r="AX62" s="93"/>
      <c r="AY62" s="93"/>
      <c r="AZ62" s="93"/>
      <c r="BA62" s="37"/>
      <c r="BB62" s="37"/>
      <c r="BC62" s="37"/>
      <c r="BD62" s="37"/>
      <c r="BE62" s="37"/>
      <c r="BF62" s="37"/>
      <c r="BG62" s="37"/>
      <c r="BH62" s="37"/>
    </row>
    <row r="64" spans="1:79" ht="15.75" customHeight="1" x14ac:dyDescent="0.2">
      <c r="A64" s="91" t="s">
        <v>42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</row>
    <row r="65" spans="1:79" ht="15" customHeight="1" x14ac:dyDescent="0.2">
      <c r="A65" s="75" t="s">
        <v>88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79" ht="15.95" customHeight="1" x14ac:dyDescent="0.2">
      <c r="A66" s="62" t="s">
        <v>28</v>
      </c>
      <c r="B66" s="62"/>
      <c r="C66" s="62"/>
      <c r="D66" s="76" t="s">
        <v>34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8"/>
      <c r="AB66" s="62" t="s">
        <v>29</v>
      </c>
      <c r="AC66" s="62"/>
      <c r="AD66" s="62"/>
      <c r="AE66" s="62"/>
      <c r="AF66" s="62"/>
      <c r="AG66" s="62"/>
      <c r="AH66" s="62"/>
      <c r="AI66" s="62"/>
      <c r="AJ66" s="62" t="s">
        <v>30</v>
      </c>
      <c r="AK66" s="62"/>
      <c r="AL66" s="62"/>
      <c r="AM66" s="62"/>
      <c r="AN66" s="62"/>
      <c r="AO66" s="62"/>
      <c r="AP66" s="62"/>
      <c r="AQ66" s="62"/>
      <c r="AR66" s="62" t="s">
        <v>27</v>
      </c>
      <c r="AS66" s="62"/>
      <c r="AT66" s="62"/>
      <c r="AU66" s="62"/>
      <c r="AV66" s="62"/>
      <c r="AW66" s="62"/>
      <c r="AX66" s="62"/>
      <c r="AY66" s="62"/>
    </row>
    <row r="67" spans="1:79" ht="29.1" customHeight="1" x14ac:dyDescent="0.2">
      <c r="A67" s="62"/>
      <c r="B67" s="62"/>
      <c r="C67" s="62"/>
      <c r="D67" s="79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1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</row>
    <row r="68" spans="1:79" ht="15.75" customHeight="1" x14ac:dyDescent="0.2">
      <c r="A68" s="62">
        <v>1</v>
      </c>
      <c r="B68" s="62"/>
      <c r="C68" s="62"/>
      <c r="D68" s="82">
        <v>2</v>
      </c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4"/>
      <c r="AB68" s="62">
        <v>3</v>
      </c>
      <c r="AC68" s="62"/>
      <c r="AD68" s="62"/>
      <c r="AE68" s="62"/>
      <c r="AF68" s="62"/>
      <c r="AG68" s="62"/>
      <c r="AH68" s="62"/>
      <c r="AI68" s="62"/>
      <c r="AJ68" s="62">
        <v>4</v>
      </c>
      <c r="AK68" s="62"/>
      <c r="AL68" s="62"/>
      <c r="AM68" s="62"/>
      <c r="AN68" s="62"/>
      <c r="AO68" s="62"/>
      <c r="AP68" s="62"/>
      <c r="AQ68" s="62"/>
      <c r="AR68" s="62">
        <v>5</v>
      </c>
      <c r="AS68" s="62"/>
      <c r="AT68" s="62"/>
      <c r="AU68" s="62"/>
      <c r="AV68" s="62"/>
      <c r="AW68" s="62"/>
      <c r="AX68" s="62"/>
      <c r="AY68" s="62"/>
    </row>
    <row r="69" spans="1:79" ht="12.75" hidden="1" customHeight="1" x14ac:dyDescent="0.2">
      <c r="A69" s="67" t="s">
        <v>6</v>
      </c>
      <c r="B69" s="67"/>
      <c r="C69" s="67"/>
      <c r="D69" s="68" t="s">
        <v>7</v>
      </c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70"/>
      <c r="AB69" s="88" t="s">
        <v>8</v>
      </c>
      <c r="AC69" s="88"/>
      <c r="AD69" s="88"/>
      <c r="AE69" s="88"/>
      <c r="AF69" s="88"/>
      <c r="AG69" s="88"/>
      <c r="AH69" s="88"/>
      <c r="AI69" s="88"/>
      <c r="AJ69" s="88" t="s">
        <v>9</v>
      </c>
      <c r="AK69" s="88"/>
      <c r="AL69" s="88"/>
      <c r="AM69" s="88"/>
      <c r="AN69" s="88"/>
      <c r="AO69" s="88"/>
      <c r="AP69" s="88"/>
      <c r="AQ69" s="88"/>
      <c r="AR69" s="88" t="s">
        <v>10</v>
      </c>
      <c r="AS69" s="88"/>
      <c r="AT69" s="88"/>
      <c r="AU69" s="88"/>
      <c r="AV69" s="88"/>
      <c r="AW69" s="88"/>
      <c r="AX69" s="88"/>
      <c r="AY69" s="88"/>
      <c r="CA69" s="1" t="s">
        <v>15</v>
      </c>
    </row>
    <row r="70" spans="1:79" ht="42.6" customHeight="1" x14ac:dyDescent="0.2">
      <c r="A70" s="67">
        <v>1</v>
      </c>
      <c r="B70" s="67"/>
      <c r="C70" s="67"/>
      <c r="D70" s="71" t="s">
        <v>118</v>
      </c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3"/>
      <c r="AB70" s="90">
        <v>267005</v>
      </c>
      <c r="AC70" s="90"/>
      <c r="AD70" s="90"/>
      <c r="AE70" s="90"/>
      <c r="AF70" s="90"/>
      <c r="AG70" s="90"/>
      <c r="AH70" s="90"/>
      <c r="AI70" s="90"/>
      <c r="AJ70" s="90">
        <v>0</v>
      </c>
      <c r="AK70" s="90"/>
      <c r="AL70" s="90"/>
      <c r="AM70" s="90"/>
      <c r="AN70" s="90"/>
      <c r="AO70" s="90"/>
      <c r="AP70" s="90"/>
      <c r="AQ70" s="90"/>
      <c r="AR70" s="90">
        <f>AB70+AJ70</f>
        <v>267005</v>
      </c>
      <c r="AS70" s="90"/>
      <c r="AT70" s="90"/>
      <c r="AU70" s="90"/>
      <c r="AV70" s="90"/>
      <c r="AW70" s="90"/>
      <c r="AX70" s="90"/>
      <c r="AY70" s="90"/>
      <c r="CA70" s="1" t="s">
        <v>16</v>
      </c>
    </row>
    <row r="71" spans="1:79" s="4" customFormat="1" ht="24.6" customHeight="1" x14ac:dyDescent="0.2">
      <c r="A71" s="92"/>
      <c r="B71" s="92"/>
      <c r="C71" s="92"/>
      <c r="D71" s="94" t="s">
        <v>27</v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6"/>
      <c r="AB71" s="93">
        <v>267005</v>
      </c>
      <c r="AC71" s="93"/>
      <c r="AD71" s="93"/>
      <c r="AE71" s="93"/>
      <c r="AF71" s="93"/>
      <c r="AG71" s="93"/>
      <c r="AH71" s="93"/>
      <c r="AI71" s="93"/>
      <c r="AJ71" s="93">
        <v>0</v>
      </c>
      <c r="AK71" s="93"/>
      <c r="AL71" s="93"/>
      <c r="AM71" s="93"/>
      <c r="AN71" s="93"/>
      <c r="AO71" s="93"/>
      <c r="AP71" s="93"/>
      <c r="AQ71" s="93"/>
      <c r="AR71" s="93">
        <f>AB71+AJ71</f>
        <v>267005</v>
      </c>
      <c r="AS71" s="93"/>
      <c r="AT71" s="93"/>
      <c r="AU71" s="93"/>
      <c r="AV71" s="93"/>
      <c r="AW71" s="93"/>
      <c r="AX71" s="93"/>
      <c r="AY71" s="93"/>
    </row>
    <row r="73" spans="1:79" ht="15.75" customHeight="1" x14ac:dyDescent="0.2">
      <c r="A73" s="50" t="s">
        <v>43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30" customHeight="1" x14ac:dyDescent="0.2">
      <c r="A74" s="62" t="s">
        <v>28</v>
      </c>
      <c r="B74" s="62"/>
      <c r="C74" s="62"/>
      <c r="D74" s="62"/>
      <c r="E74" s="62"/>
      <c r="F74" s="62"/>
      <c r="G74" s="82" t="s">
        <v>44</v>
      </c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4"/>
      <c r="Z74" s="62" t="s">
        <v>2</v>
      </c>
      <c r="AA74" s="62"/>
      <c r="AB74" s="62"/>
      <c r="AC74" s="62"/>
      <c r="AD74" s="62"/>
      <c r="AE74" s="62" t="s">
        <v>1</v>
      </c>
      <c r="AF74" s="62"/>
      <c r="AG74" s="62"/>
      <c r="AH74" s="62"/>
      <c r="AI74" s="62"/>
      <c r="AJ74" s="62"/>
      <c r="AK74" s="62"/>
      <c r="AL74" s="62"/>
      <c r="AM74" s="62"/>
      <c r="AN74" s="62"/>
      <c r="AO74" s="82" t="s">
        <v>29</v>
      </c>
      <c r="AP74" s="83"/>
      <c r="AQ74" s="83"/>
      <c r="AR74" s="83"/>
      <c r="AS74" s="83"/>
      <c r="AT74" s="83"/>
      <c r="AU74" s="83"/>
      <c r="AV74" s="84"/>
      <c r="AW74" s="82" t="s">
        <v>30</v>
      </c>
      <c r="AX74" s="83"/>
      <c r="AY74" s="83"/>
      <c r="AZ74" s="83"/>
      <c r="BA74" s="83"/>
      <c r="BB74" s="83"/>
      <c r="BC74" s="83"/>
      <c r="BD74" s="84"/>
      <c r="BE74" s="82" t="s">
        <v>27</v>
      </c>
      <c r="BF74" s="83"/>
      <c r="BG74" s="83"/>
      <c r="BH74" s="83"/>
      <c r="BI74" s="83"/>
      <c r="BJ74" s="83"/>
      <c r="BK74" s="83"/>
      <c r="BL74" s="84"/>
    </row>
    <row r="75" spans="1:79" ht="15.75" customHeight="1" x14ac:dyDescent="0.2">
      <c r="A75" s="62">
        <v>1</v>
      </c>
      <c r="B75" s="62"/>
      <c r="C75" s="62"/>
      <c r="D75" s="62"/>
      <c r="E75" s="62"/>
      <c r="F75" s="62"/>
      <c r="G75" s="82">
        <v>2</v>
      </c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4"/>
      <c r="Z75" s="62">
        <v>3</v>
      </c>
      <c r="AA75" s="62"/>
      <c r="AB75" s="62"/>
      <c r="AC75" s="62"/>
      <c r="AD75" s="62"/>
      <c r="AE75" s="62">
        <v>4</v>
      </c>
      <c r="AF75" s="62"/>
      <c r="AG75" s="62"/>
      <c r="AH75" s="62"/>
      <c r="AI75" s="62"/>
      <c r="AJ75" s="62"/>
      <c r="AK75" s="62"/>
      <c r="AL75" s="62"/>
      <c r="AM75" s="62"/>
      <c r="AN75" s="62"/>
      <c r="AO75" s="62">
        <v>5</v>
      </c>
      <c r="AP75" s="62"/>
      <c r="AQ75" s="62"/>
      <c r="AR75" s="62"/>
      <c r="AS75" s="62"/>
      <c r="AT75" s="62"/>
      <c r="AU75" s="62"/>
      <c r="AV75" s="62"/>
      <c r="AW75" s="62">
        <v>6</v>
      </c>
      <c r="AX75" s="62"/>
      <c r="AY75" s="62"/>
      <c r="AZ75" s="62"/>
      <c r="BA75" s="62"/>
      <c r="BB75" s="62"/>
      <c r="BC75" s="62"/>
      <c r="BD75" s="62"/>
      <c r="BE75" s="62">
        <v>7</v>
      </c>
      <c r="BF75" s="62"/>
      <c r="BG75" s="62"/>
      <c r="BH75" s="62"/>
      <c r="BI75" s="62"/>
      <c r="BJ75" s="62"/>
      <c r="BK75" s="62"/>
      <c r="BL75" s="62"/>
    </row>
    <row r="76" spans="1:79" ht="12.75" hidden="1" customHeight="1" x14ac:dyDescent="0.2">
      <c r="A76" s="67" t="s">
        <v>33</v>
      </c>
      <c r="B76" s="67"/>
      <c r="C76" s="67"/>
      <c r="D76" s="67"/>
      <c r="E76" s="67"/>
      <c r="F76" s="67"/>
      <c r="G76" s="68" t="s">
        <v>7</v>
      </c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70"/>
      <c r="Z76" s="67" t="s">
        <v>19</v>
      </c>
      <c r="AA76" s="67"/>
      <c r="AB76" s="67"/>
      <c r="AC76" s="67"/>
      <c r="AD76" s="67"/>
      <c r="AE76" s="97" t="s">
        <v>32</v>
      </c>
      <c r="AF76" s="97"/>
      <c r="AG76" s="97"/>
      <c r="AH76" s="97"/>
      <c r="AI76" s="97"/>
      <c r="AJ76" s="97"/>
      <c r="AK76" s="97"/>
      <c r="AL76" s="97"/>
      <c r="AM76" s="97"/>
      <c r="AN76" s="68"/>
      <c r="AO76" s="88" t="s">
        <v>8</v>
      </c>
      <c r="AP76" s="88"/>
      <c r="AQ76" s="88"/>
      <c r="AR76" s="88"/>
      <c r="AS76" s="88"/>
      <c r="AT76" s="88"/>
      <c r="AU76" s="88"/>
      <c r="AV76" s="88"/>
      <c r="AW76" s="88" t="s">
        <v>31</v>
      </c>
      <c r="AX76" s="88"/>
      <c r="AY76" s="88"/>
      <c r="AZ76" s="88"/>
      <c r="BA76" s="88"/>
      <c r="BB76" s="88"/>
      <c r="BC76" s="88"/>
      <c r="BD76" s="88"/>
      <c r="BE76" s="88" t="s">
        <v>10</v>
      </c>
      <c r="BF76" s="88"/>
      <c r="BG76" s="88"/>
      <c r="BH76" s="88"/>
      <c r="BI76" s="88"/>
      <c r="BJ76" s="88"/>
      <c r="BK76" s="88"/>
      <c r="BL76" s="88"/>
      <c r="CA76" s="1" t="s">
        <v>17</v>
      </c>
    </row>
    <row r="77" spans="1:79" s="4" customFormat="1" ht="12.75" customHeight="1" x14ac:dyDescent="0.2">
      <c r="A77" s="92">
        <v>1</v>
      </c>
      <c r="B77" s="92"/>
      <c r="C77" s="92"/>
      <c r="D77" s="92"/>
      <c r="E77" s="92"/>
      <c r="F77" s="92"/>
      <c r="G77" s="108" t="s">
        <v>65</v>
      </c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10"/>
      <c r="Z77" s="111"/>
      <c r="AA77" s="111"/>
      <c r="AB77" s="111"/>
      <c r="AC77" s="111"/>
      <c r="AD77" s="111"/>
      <c r="AE77" s="112"/>
      <c r="AF77" s="112"/>
      <c r="AG77" s="112"/>
      <c r="AH77" s="112"/>
      <c r="AI77" s="112"/>
      <c r="AJ77" s="112"/>
      <c r="AK77" s="112"/>
      <c r="AL77" s="112"/>
      <c r="AM77" s="112"/>
      <c r="AN77" s="94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CA77" s="4" t="s">
        <v>18</v>
      </c>
    </row>
    <row r="78" spans="1:79" ht="142.9" customHeight="1" x14ac:dyDescent="0.2">
      <c r="A78" s="113" t="s">
        <v>104</v>
      </c>
      <c r="B78" s="113"/>
      <c r="C78" s="113"/>
      <c r="D78" s="113"/>
      <c r="E78" s="113"/>
      <c r="F78" s="113"/>
      <c r="G78" s="114" t="s">
        <v>122</v>
      </c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8"/>
      <c r="Z78" s="89" t="s">
        <v>66</v>
      </c>
      <c r="AA78" s="89"/>
      <c r="AB78" s="89"/>
      <c r="AC78" s="89"/>
      <c r="AD78" s="89"/>
      <c r="AE78" s="114" t="s">
        <v>91</v>
      </c>
      <c r="AF78" s="117"/>
      <c r="AG78" s="117"/>
      <c r="AH78" s="117"/>
      <c r="AI78" s="117"/>
      <c r="AJ78" s="117"/>
      <c r="AK78" s="117"/>
      <c r="AL78" s="117"/>
      <c r="AM78" s="117"/>
      <c r="AN78" s="118"/>
      <c r="AO78" s="90">
        <v>267005</v>
      </c>
      <c r="AP78" s="90"/>
      <c r="AQ78" s="90"/>
      <c r="AR78" s="90"/>
      <c r="AS78" s="90"/>
      <c r="AT78" s="90"/>
      <c r="AU78" s="90"/>
      <c r="AV78" s="90"/>
      <c r="AW78" s="90">
        <v>0</v>
      </c>
      <c r="AX78" s="90"/>
      <c r="AY78" s="90"/>
      <c r="AZ78" s="90"/>
      <c r="BA78" s="90"/>
      <c r="BB78" s="90"/>
      <c r="BC78" s="90"/>
      <c r="BD78" s="90"/>
      <c r="BE78" s="90">
        <f t="shared" ref="BE78:BE91" si="0">AO78+AW78</f>
        <v>267005</v>
      </c>
      <c r="BF78" s="90"/>
      <c r="BG78" s="90"/>
      <c r="BH78" s="90"/>
      <c r="BI78" s="90"/>
      <c r="BJ78" s="90"/>
      <c r="BK78" s="90"/>
      <c r="BL78" s="90"/>
    </row>
    <row r="79" spans="1:79" ht="100.15" customHeight="1" x14ac:dyDescent="0.2">
      <c r="A79" s="67">
        <v>0</v>
      </c>
      <c r="B79" s="67"/>
      <c r="C79" s="67"/>
      <c r="D79" s="67"/>
      <c r="E79" s="67"/>
      <c r="F79" s="67"/>
      <c r="G79" s="127" t="s">
        <v>108</v>
      </c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30"/>
      <c r="Z79" s="89" t="s">
        <v>66</v>
      </c>
      <c r="AA79" s="89"/>
      <c r="AB79" s="89"/>
      <c r="AC79" s="89"/>
      <c r="AD79" s="89"/>
      <c r="AE79" s="114" t="s">
        <v>92</v>
      </c>
      <c r="AF79" s="117"/>
      <c r="AG79" s="117"/>
      <c r="AH79" s="117"/>
      <c r="AI79" s="117"/>
      <c r="AJ79" s="117"/>
      <c r="AK79" s="117"/>
      <c r="AL79" s="117"/>
      <c r="AM79" s="117"/>
      <c r="AN79" s="118"/>
      <c r="AO79" s="90">
        <f>AC60</f>
        <v>67100</v>
      </c>
      <c r="AP79" s="90"/>
      <c r="AQ79" s="90"/>
      <c r="AR79" s="90"/>
      <c r="AS79" s="90"/>
      <c r="AT79" s="90"/>
      <c r="AU79" s="90"/>
      <c r="AV79" s="90"/>
      <c r="AW79" s="90">
        <v>0</v>
      </c>
      <c r="AX79" s="90"/>
      <c r="AY79" s="90"/>
      <c r="AZ79" s="90"/>
      <c r="BA79" s="90"/>
      <c r="BB79" s="90"/>
      <c r="BC79" s="90"/>
      <c r="BD79" s="90"/>
      <c r="BE79" s="90">
        <f t="shared" si="0"/>
        <v>67100</v>
      </c>
      <c r="BF79" s="90"/>
      <c r="BG79" s="90"/>
      <c r="BH79" s="90"/>
      <c r="BI79" s="90"/>
      <c r="BJ79" s="90"/>
      <c r="BK79" s="90"/>
      <c r="BL79" s="90"/>
    </row>
    <row r="80" spans="1:79" ht="105.6" customHeight="1" x14ac:dyDescent="0.2">
      <c r="A80" s="67">
        <v>0</v>
      </c>
      <c r="B80" s="67"/>
      <c r="C80" s="67"/>
      <c r="D80" s="67"/>
      <c r="E80" s="67"/>
      <c r="F80" s="67"/>
      <c r="G80" s="127" t="s">
        <v>109</v>
      </c>
      <c r="H80" s="129"/>
      <c r="I80" s="129"/>
      <c r="J80" s="129"/>
      <c r="K80" s="129"/>
      <c r="L80" s="129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30"/>
      <c r="Z80" s="89" t="s">
        <v>110</v>
      </c>
      <c r="AA80" s="89"/>
      <c r="AB80" s="89"/>
      <c r="AC80" s="89"/>
      <c r="AD80" s="89"/>
      <c r="AE80" s="114" t="s">
        <v>92</v>
      </c>
      <c r="AF80" s="117"/>
      <c r="AG80" s="117"/>
      <c r="AH80" s="117"/>
      <c r="AI80" s="117"/>
      <c r="AJ80" s="117"/>
      <c r="AK80" s="117"/>
      <c r="AL80" s="117"/>
      <c r="AM80" s="117"/>
      <c r="AN80" s="118"/>
      <c r="AO80" s="90">
        <f>AC61</f>
        <v>199905</v>
      </c>
      <c r="AP80" s="90"/>
      <c r="AQ80" s="90"/>
      <c r="AR80" s="90"/>
      <c r="AS80" s="90"/>
      <c r="AT80" s="90"/>
      <c r="AU80" s="90"/>
      <c r="AV80" s="90"/>
      <c r="AW80" s="90">
        <v>0</v>
      </c>
      <c r="AX80" s="90"/>
      <c r="AY80" s="90"/>
      <c r="AZ80" s="90"/>
      <c r="BA80" s="90"/>
      <c r="BB80" s="90"/>
      <c r="BC80" s="90"/>
      <c r="BD80" s="90"/>
      <c r="BE80" s="90">
        <f t="shared" si="0"/>
        <v>199905</v>
      </c>
      <c r="BF80" s="90"/>
      <c r="BG80" s="90"/>
      <c r="BH80" s="90"/>
      <c r="BI80" s="90"/>
      <c r="BJ80" s="90"/>
      <c r="BK80" s="90"/>
      <c r="BL80" s="90"/>
    </row>
    <row r="81" spans="1:64" ht="43.9" customHeight="1" x14ac:dyDescent="0.2">
      <c r="A81" s="113" t="s">
        <v>106</v>
      </c>
      <c r="B81" s="113"/>
      <c r="C81" s="113"/>
      <c r="D81" s="113"/>
      <c r="E81" s="113"/>
      <c r="F81" s="113"/>
      <c r="G81" s="114" t="s">
        <v>119</v>
      </c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8"/>
      <c r="Z81" s="89" t="s">
        <v>67</v>
      </c>
      <c r="AA81" s="89"/>
      <c r="AB81" s="89"/>
      <c r="AC81" s="89"/>
      <c r="AD81" s="89"/>
      <c r="AE81" s="114" t="s">
        <v>120</v>
      </c>
      <c r="AF81" s="117"/>
      <c r="AG81" s="117"/>
      <c r="AH81" s="117"/>
      <c r="AI81" s="117"/>
      <c r="AJ81" s="117"/>
      <c r="AK81" s="117"/>
      <c r="AL81" s="117"/>
      <c r="AM81" s="117"/>
      <c r="AN81" s="118"/>
      <c r="AO81" s="119">
        <v>60</v>
      </c>
      <c r="AP81" s="119"/>
      <c r="AQ81" s="119"/>
      <c r="AR81" s="119"/>
      <c r="AS81" s="119"/>
      <c r="AT81" s="119"/>
      <c r="AU81" s="119"/>
      <c r="AV81" s="119"/>
      <c r="AW81" s="119">
        <v>0</v>
      </c>
      <c r="AX81" s="119"/>
      <c r="AY81" s="119"/>
      <c r="AZ81" s="119"/>
      <c r="BA81" s="119"/>
      <c r="BB81" s="119"/>
      <c r="BC81" s="119"/>
      <c r="BD81" s="119"/>
      <c r="BE81" s="119">
        <f t="shared" si="0"/>
        <v>60</v>
      </c>
      <c r="BF81" s="119"/>
      <c r="BG81" s="119"/>
      <c r="BH81" s="119"/>
      <c r="BI81" s="119"/>
      <c r="BJ81" s="119"/>
      <c r="BK81" s="119"/>
      <c r="BL81" s="119"/>
    </row>
    <row r="82" spans="1:64" ht="28.9" customHeight="1" x14ac:dyDescent="0.2">
      <c r="A82" s="67">
        <v>0</v>
      </c>
      <c r="B82" s="67"/>
      <c r="C82" s="67"/>
      <c r="D82" s="67"/>
      <c r="E82" s="67"/>
      <c r="F82" s="67"/>
      <c r="G82" s="127" t="s">
        <v>108</v>
      </c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30"/>
      <c r="Z82" s="89" t="s">
        <v>67</v>
      </c>
      <c r="AA82" s="89"/>
      <c r="AB82" s="89"/>
      <c r="AC82" s="89"/>
      <c r="AD82" s="89"/>
      <c r="AE82" s="114" t="s">
        <v>120</v>
      </c>
      <c r="AF82" s="117"/>
      <c r="AG82" s="117"/>
      <c r="AH82" s="117"/>
      <c r="AI82" s="117"/>
      <c r="AJ82" s="117"/>
      <c r="AK82" s="117"/>
      <c r="AL82" s="117"/>
      <c r="AM82" s="117"/>
      <c r="AN82" s="118"/>
      <c r="AO82" s="119">
        <v>59</v>
      </c>
      <c r="AP82" s="119"/>
      <c r="AQ82" s="119"/>
      <c r="AR82" s="119"/>
      <c r="AS82" s="119"/>
      <c r="AT82" s="119"/>
      <c r="AU82" s="119"/>
      <c r="AV82" s="119"/>
      <c r="AW82" s="119">
        <v>0</v>
      </c>
      <c r="AX82" s="119"/>
      <c r="AY82" s="119"/>
      <c r="AZ82" s="119"/>
      <c r="BA82" s="119"/>
      <c r="BB82" s="119"/>
      <c r="BC82" s="119"/>
      <c r="BD82" s="119"/>
      <c r="BE82" s="119">
        <f t="shared" si="0"/>
        <v>59</v>
      </c>
      <c r="BF82" s="119"/>
      <c r="BG82" s="119"/>
      <c r="BH82" s="119"/>
      <c r="BI82" s="119"/>
      <c r="BJ82" s="119"/>
      <c r="BK82" s="119"/>
      <c r="BL82" s="119"/>
    </row>
    <row r="83" spans="1:64" ht="42" customHeight="1" x14ac:dyDescent="0.2">
      <c r="A83" s="67">
        <v>0</v>
      </c>
      <c r="B83" s="67"/>
      <c r="C83" s="67"/>
      <c r="D83" s="67"/>
      <c r="E83" s="67"/>
      <c r="F83" s="67"/>
      <c r="G83" s="114" t="s">
        <v>111</v>
      </c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8"/>
      <c r="Z83" s="89" t="s">
        <v>67</v>
      </c>
      <c r="AA83" s="89"/>
      <c r="AB83" s="89"/>
      <c r="AC83" s="89"/>
      <c r="AD83" s="89"/>
      <c r="AE83" s="114" t="s">
        <v>120</v>
      </c>
      <c r="AF83" s="117"/>
      <c r="AG83" s="117"/>
      <c r="AH83" s="117"/>
      <c r="AI83" s="117"/>
      <c r="AJ83" s="117"/>
      <c r="AK83" s="117"/>
      <c r="AL83" s="117"/>
      <c r="AM83" s="117"/>
      <c r="AN83" s="118"/>
      <c r="AO83" s="119">
        <v>1</v>
      </c>
      <c r="AP83" s="119"/>
      <c r="AQ83" s="119"/>
      <c r="AR83" s="119"/>
      <c r="AS83" s="119"/>
      <c r="AT83" s="119"/>
      <c r="AU83" s="119"/>
      <c r="AV83" s="119"/>
      <c r="AW83" s="119">
        <v>0</v>
      </c>
      <c r="AX83" s="119"/>
      <c r="AY83" s="119"/>
      <c r="AZ83" s="119"/>
      <c r="BA83" s="119"/>
      <c r="BB83" s="119"/>
      <c r="BC83" s="119"/>
      <c r="BD83" s="119"/>
      <c r="BE83" s="119">
        <f t="shared" si="0"/>
        <v>1</v>
      </c>
      <c r="BF83" s="119"/>
      <c r="BG83" s="119"/>
      <c r="BH83" s="119"/>
      <c r="BI83" s="119"/>
      <c r="BJ83" s="119"/>
      <c r="BK83" s="119"/>
      <c r="BL83" s="119"/>
    </row>
    <row r="84" spans="1:64" s="4" customFormat="1" ht="12.75" customHeight="1" x14ac:dyDescent="0.2">
      <c r="A84" s="92">
        <v>2</v>
      </c>
      <c r="B84" s="92"/>
      <c r="C84" s="92"/>
      <c r="D84" s="92"/>
      <c r="E84" s="92"/>
      <c r="F84" s="92"/>
      <c r="G84" s="108" t="s">
        <v>68</v>
      </c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1"/>
      <c r="Z84" s="111"/>
      <c r="AA84" s="111"/>
      <c r="AB84" s="111"/>
      <c r="AC84" s="111"/>
      <c r="AD84" s="111"/>
      <c r="AE84" s="108"/>
      <c r="AF84" s="120"/>
      <c r="AG84" s="120"/>
      <c r="AH84" s="120"/>
      <c r="AI84" s="120"/>
      <c r="AJ84" s="120"/>
      <c r="AK84" s="120"/>
      <c r="AL84" s="120"/>
      <c r="AM84" s="120"/>
      <c r="AN84" s="121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</row>
    <row r="85" spans="1:64" ht="69" customHeight="1" x14ac:dyDescent="0.2">
      <c r="A85" s="113" t="s">
        <v>103</v>
      </c>
      <c r="B85" s="113"/>
      <c r="C85" s="113"/>
      <c r="D85" s="113"/>
      <c r="E85" s="113"/>
      <c r="F85" s="113"/>
      <c r="G85" s="114" t="s">
        <v>123</v>
      </c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8"/>
      <c r="Z85" s="89" t="s">
        <v>67</v>
      </c>
      <c r="AA85" s="89"/>
      <c r="AB85" s="89"/>
      <c r="AC85" s="89"/>
      <c r="AD85" s="89"/>
      <c r="AE85" s="114" t="s">
        <v>121</v>
      </c>
      <c r="AF85" s="115"/>
      <c r="AG85" s="115"/>
      <c r="AH85" s="115"/>
      <c r="AI85" s="115"/>
      <c r="AJ85" s="115"/>
      <c r="AK85" s="115"/>
      <c r="AL85" s="115"/>
      <c r="AM85" s="115"/>
      <c r="AN85" s="116"/>
      <c r="AO85" s="119">
        <v>13300</v>
      </c>
      <c r="AP85" s="119"/>
      <c r="AQ85" s="119"/>
      <c r="AR85" s="119"/>
      <c r="AS85" s="119"/>
      <c r="AT85" s="119"/>
      <c r="AU85" s="119"/>
      <c r="AV85" s="119"/>
      <c r="AW85" s="119">
        <v>0</v>
      </c>
      <c r="AX85" s="119"/>
      <c r="AY85" s="119"/>
      <c r="AZ85" s="119"/>
      <c r="BA85" s="119"/>
      <c r="BB85" s="119"/>
      <c r="BC85" s="119"/>
      <c r="BD85" s="119"/>
      <c r="BE85" s="119">
        <f t="shared" si="0"/>
        <v>13300</v>
      </c>
      <c r="BF85" s="119"/>
      <c r="BG85" s="119"/>
      <c r="BH85" s="119"/>
      <c r="BI85" s="119"/>
      <c r="BJ85" s="119"/>
      <c r="BK85" s="119"/>
      <c r="BL85" s="119"/>
    </row>
    <row r="86" spans="1:64" s="4" customFormat="1" ht="12.75" customHeight="1" x14ac:dyDescent="0.2">
      <c r="A86" s="92">
        <v>3</v>
      </c>
      <c r="B86" s="92"/>
      <c r="C86" s="92"/>
      <c r="D86" s="92"/>
      <c r="E86" s="92"/>
      <c r="F86" s="92"/>
      <c r="G86" s="108" t="s">
        <v>69</v>
      </c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1"/>
      <c r="Z86" s="111"/>
      <c r="AA86" s="111"/>
      <c r="AB86" s="111"/>
      <c r="AC86" s="111"/>
      <c r="AD86" s="111"/>
      <c r="AE86" s="108"/>
      <c r="AF86" s="120"/>
      <c r="AG86" s="120"/>
      <c r="AH86" s="120"/>
      <c r="AI86" s="120"/>
      <c r="AJ86" s="120"/>
      <c r="AK86" s="120"/>
      <c r="AL86" s="120"/>
      <c r="AM86" s="120"/>
      <c r="AN86" s="121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</row>
    <row r="87" spans="1:64" ht="34.9" customHeight="1" x14ac:dyDescent="0.2">
      <c r="A87" s="113" t="s">
        <v>101</v>
      </c>
      <c r="B87" s="113"/>
      <c r="C87" s="113"/>
      <c r="D87" s="113"/>
      <c r="E87" s="113"/>
      <c r="F87" s="113"/>
      <c r="G87" s="127" t="s">
        <v>124</v>
      </c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30"/>
      <c r="Z87" s="89" t="s">
        <v>66</v>
      </c>
      <c r="AA87" s="89"/>
      <c r="AB87" s="89"/>
      <c r="AC87" s="89"/>
      <c r="AD87" s="89"/>
      <c r="AE87" s="114" t="s">
        <v>80</v>
      </c>
      <c r="AF87" s="117"/>
      <c r="AG87" s="117"/>
      <c r="AH87" s="117"/>
      <c r="AI87" s="117"/>
      <c r="AJ87" s="117"/>
      <c r="AK87" s="117"/>
      <c r="AL87" s="117"/>
      <c r="AM87" s="117"/>
      <c r="AN87" s="118"/>
      <c r="AO87" s="90">
        <f>AO78/AO81-0.08</f>
        <v>4450.0033333333331</v>
      </c>
      <c r="AP87" s="90"/>
      <c r="AQ87" s="90"/>
      <c r="AR87" s="90"/>
      <c r="AS87" s="90"/>
      <c r="AT87" s="90"/>
      <c r="AU87" s="90"/>
      <c r="AV87" s="90"/>
      <c r="AW87" s="119">
        <v>0</v>
      </c>
      <c r="AX87" s="119"/>
      <c r="AY87" s="119"/>
      <c r="AZ87" s="119"/>
      <c r="BA87" s="119"/>
      <c r="BB87" s="119"/>
      <c r="BC87" s="119"/>
      <c r="BD87" s="119"/>
      <c r="BE87" s="119">
        <f t="shared" si="0"/>
        <v>4450.0033333333331</v>
      </c>
      <c r="BF87" s="119"/>
      <c r="BG87" s="119"/>
      <c r="BH87" s="119"/>
      <c r="BI87" s="119"/>
      <c r="BJ87" s="119"/>
      <c r="BK87" s="119"/>
      <c r="BL87" s="119"/>
    </row>
    <row r="88" spans="1:64" ht="24.6" customHeight="1" x14ac:dyDescent="0.2">
      <c r="A88" s="67">
        <v>0</v>
      </c>
      <c r="B88" s="67"/>
      <c r="C88" s="67"/>
      <c r="D88" s="67"/>
      <c r="E88" s="67"/>
      <c r="F88" s="67"/>
      <c r="G88" s="127" t="s">
        <v>108</v>
      </c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30"/>
      <c r="Z88" s="89" t="s">
        <v>66</v>
      </c>
      <c r="AA88" s="89"/>
      <c r="AB88" s="89"/>
      <c r="AC88" s="89"/>
      <c r="AD88" s="89"/>
      <c r="AE88" s="114" t="s">
        <v>80</v>
      </c>
      <c r="AF88" s="117"/>
      <c r="AG88" s="117"/>
      <c r="AH88" s="117"/>
      <c r="AI88" s="117"/>
      <c r="AJ88" s="117"/>
      <c r="AK88" s="117"/>
      <c r="AL88" s="117"/>
      <c r="AM88" s="117"/>
      <c r="AN88" s="118"/>
      <c r="AO88" s="90">
        <f>AO79/AO82-0.29</f>
        <v>1136.9981355932205</v>
      </c>
      <c r="AP88" s="90"/>
      <c r="AQ88" s="90"/>
      <c r="AR88" s="90"/>
      <c r="AS88" s="90"/>
      <c r="AT88" s="90"/>
      <c r="AU88" s="90"/>
      <c r="AV88" s="90"/>
      <c r="AW88" s="119">
        <v>0</v>
      </c>
      <c r="AX88" s="119"/>
      <c r="AY88" s="119"/>
      <c r="AZ88" s="119"/>
      <c r="BA88" s="119"/>
      <c r="BB88" s="119"/>
      <c r="BC88" s="119"/>
      <c r="BD88" s="119"/>
      <c r="BE88" s="119">
        <f t="shared" si="0"/>
        <v>1136.9981355932205</v>
      </c>
      <c r="BF88" s="119"/>
      <c r="BG88" s="119"/>
      <c r="BH88" s="119"/>
      <c r="BI88" s="119"/>
      <c r="BJ88" s="119"/>
      <c r="BK88" s="119"/>
      <c r="BL88" s="119"/>
    </row>
    <row r="89" spans="1:64" ht="52.15" customHeight="1" x14ac:dyDescent="0.2">
      <c r="A89" s="67">
        <v>0</v>
      </c>
      <c r="B89" s="67"/>
      <c r="C89" s="67"/>
      <c r="D89" s="67"/>
      <c r="E89" s="67"/>
      <c r="F89" s="67"/>
      <c r="G89" s="127" t="s">
        <v>111</v>
      </c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30"/>
      <c r="Z89" s="89" t="s">
        <v>66</v>
      </c>
      <c r="AA89" s="89"/>
      <c r="AB89" s="89"/>
      <c r="AC89" s="89"/>
      <c r="AD89" s="89"/>
      <c r="AE89" s="114" t="s">
        <v>80</v>
      </c>
      <c r="AF89" s="117"/>
      <c r="AG89" s="117"/>
      <c r="AH89" s="117"/>
      <c r="AI89" s="117"/>
      <c r="AJ89" s="117"/>
      <c r="AK89" s="117"/>
      <c r="AL89" s="117"/>
      <c r="AM89" s="117"/>
      <c r="AN89" s="118"/>
      <c r="AO89" s="90">
        <f>AO80/AO83</f>
        <v>199905</v>
      </c>
      <c r="AP89" s="90"/>
      <c r="AQ89" s="90"/>
      <c r="AR89" s="90"/>
      <c r="AS89" s="90"/>
      <c r="AT89" s="90"/>
      <c r="AU89" s="90"/>
      <c r="AV89" s="90"/>
      <c r="AW89" s="119">
        <v>0</v>
      </c>
      <c r="AX89" s="119"/>
      <c r="AY89" s="119"/>
      <c r="AZ89" s="119"/>
      <c r="BA89" s="119"/>
      <c r="BB89" s="119"/>
      <c r="BC89" s="119"/>
      <c r="BD89" s="119"/>
      <c r="BE89" s="119">
        <f t="shared" si="0"/>
        <v>199905</v>
      </c>
      <c r="BF89" s="119"/>
      <c r="BG89" s="119"/>
      <c r="BH89" s="119"/>
      <c r="BI89" s="119"/>
      <c r="BJ89" s="119"/>
      <c r="BK89" s="119"/>
      <c r="BL89" s="119"/>
    </row>
    <row r="90" spans="1:64" s="4" customFormat="1" ht="12.75" customHeight="1" x14ac:dyDescent="0.2">
      <c r="A90" s="92">
        <v>4</v>
      </c>
      <c r="B90" s="92"/>
      <c r="C90" s="92"/>
      <c r="D90" s="92"/>
      <c r="E90" s="92"/>
      <c r="F90" s="92"/>
      <c r="G90" s="108" t="s">
        <v>70</v>
      </c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1"/>
      <c r="Z90" s="111"/>
      <c r="AA90" s="111"/>
      <c r="AB90" s="111"/>
      <c r="AC90" s="111"/>
      <c r="AD90" s="111"/>
      <c r="AE90" s="108"/>
      <c r="AF90" s="120"/>
      <c r="AG90" s="120"/>
      <c r="AH90" s="120"/>
      <c r="AI90" s="120"/>
      <c r="AJ90" s="120"/>
      <c r="AK90" s="120"/>
      <c r="AL90" s="120"/>
      <c r="AM90" s="120"/>
      <c r="AN90" s="121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</row>
    <row r="91" spans="1:64" ht="42.6" customHeight="1" x14ac:dyDescent="0.2">
      <c r="A91" s="113" t="s">
        <v>102</v>
      </c>
      <c r="B91" s="113"/>
      <c r="C91" s="113"/>
      <c r="D91" s="113"/>
      <c r="E91" s="113"/>
      <c r="F91" s="113"/>
      <c r="G91" s="114" t="s">
        <v>82</v>
      </c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8"/>
      <c r="Z91" s="89" t="s">
        <v>71</v>
      </c>
      <c r="AA91" s="89"/>
      <c r="AB91" s="89"/>
      <c r="AC91" s="89"/>
      <c r="AD91" s="89"/>
      <c r="AE91" s="114" t="s">
        <v>80</v>
      </c>
      <c r="AF91" s="117"/>
      <c r="AG91" s="117"/>
      <c r="AH91" s="117"/>
      <c r="AI91" s="117"/>
      <c r="AJ91" s="117"/>
      <c r="AK91" s="117"/>
      <c r="AL91" s="117"/>
      <c r="AM91" s="117"/>
      <c r="AN91" s="118"/>
      <c r="AO91" s="90">
        <v>250</v>
      </c>
      <c r="AP91" s="90"/>
      <c r="AQ91" s="90"/>
      <c r="AR91" s="90"/>
      <c r="AS91" s="90"/>
      <c r="AT91" s="90"/>
      <c r="AU91" s="90"/>
      <c r="AV91" s="90"/>
      <c r="AW91" s="90">
        <v>0</v>
      </c>
      <c r="AX91" s="90"/>
      <c r="AY91" s="90"/>
      <c r="AZ91" s="90"/>
      <c r="BA91" s="90"/>
      <c r="BB91" s="90"/>
      <c r="BC91" s="90"/>
      <c r="BD91" s="90"/>
      <c r="BE91" s="90">
        <f t="shared" si="0"/>
        <v>250</v>
      </c>
      <c r="BF91" s="90"/>
      <c r="BG91" s="90"/>
      <c r="BH91" s="90"/>
      <c r="BI91" s="90"/>
      <c r="BJ91" s="90"/>
      <c r="BK91" s="90"/>
      <c r="BL91" s="90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">
      <c r="A94" s="103" t="s">
        <v>74</v>
      </c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5"/>
      <c r="AO94" s="106" t="s">
        <v>87</v>
      </c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</row>
    <row r="95" spans="1:64" x14ac:dyDescent="0.2">
      <c r="W95" s="100" t="s">
        <v>5</v>
      </c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O95" s="100" t="s">
        <v>52</v>
      </c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</row>
    <row r="96" spans="1:64" ht="15.75" customHeight="1" x14ac:dyDescent="0.2">
      <c r="A96" s="107" t="s">
        <v>3</v>
      </c>
      <c r="B96" s="107"/>
      <c r="C96" s="107"/>
      <c r="D96" s="107"/>
      <c r="E96" s="107"/>
      <c r="F96" s="107"/>
    </row>
    <row r="97" spans="1:59" ht="13.15" customHeight="1" x14ac:dyDescent="0.2">
      <c r="A97" s="101" t="s">
        <v>73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</row>
    <row r="98" spans="1:59" x14ac:dyDescent="0.2">
      <c r="A98" s="102" t="s">
        <v>47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</row>
    <row r="99" spans="1:59" ht="10.5" customHeight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</row>
    <row r="100" spans="1:59" ht="15.75" customHeight="1" x14ac:dyDescent="0.2">
      <c r="A100" s="103" t="s">
        <v>75</v>
      </c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5"/>
      <c r="AO100" s="106" t="s">
        <v>90</v>
      </c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</row>
    <row r="101" spans="1:59" x14ac:dyDescent="0.2">
      <c r="W101" s="100" t="s">
        <v>5</v>
      </c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O101" s="100" t="s">
        <v>52</v>
      </c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</row>
    <row r="102" spans="1:59" x14ac:dyDescent="0.2">
      <c r="A102" s="98">
        <v>44224</v>
      </c>
      <c r="B102" s="99"/>
      <c r="C102" s="99"/>
      <c r="D102" s="99"/>
      <c r="E102" s="99"/>
      <c r="F102" s="99"/>
      <c r="G102" s="99"/>
      <c r="H102" s="99"/>
    </row>
    <row r="103" spans="1:59" x14ac:dyDescent="0.2">
      <c r="A103" s="100" t="s">
        <v>45</v>
      </c>
      <c r="B103" s="100"/>
      <c r="C103" s="100"/>
      <c r="D103" s="100"/>
      <c r="E103" s="100"/>
      <c r="F103" s="100"/>
      <c r="G103" s="100"/>
      <c r="H103" s="100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1:59" x14ac:dyDescent="0.2">
      <c r="A104" s="23" t="s">
        <v>46</v>
      </c>
    </row>
  </sheetData>
  <mergeCells count="274">
    <mergeCell ref="BE91:BL91"/>
    <mergeCell ref="A91:F91"/>
    <mergeCell ref="G91:Y91"/>
    <mergeCell ref="Z91:AD91"/>
    <mergeCell ref="AE91:AN91"/>
    <mergeCell ref="AO91:AV91"/>
    <mergeCell ref="AW91:BD91"/>
    <mergeCell ref="A90:F90"/>
    <mergeCell ref="G90:Y90"/>
    <mergeCell ref="Z90:AD90"/>
    <mergeCell ref="AE90:AN90"/>
    <mergeCell ref="AO90:AV90"/>
    <mergeCell ref="AW90:BD90"/>
    <mergeCell ref="BE90:BL90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E78:AN78"/>
    <mergeCell ref="AO78:AV78"/>
    <mergeCell ref="AW78:BD78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80:F80"/>
    <mergeCell ref="G80:Y80"/>
    <mergeCell ref="Z80:AD80"/>
    <mergeCell ref="AE80:AN80"/>
    <mergeCell ref="AO80:AV80"/>
    <mergeCell ref="AW80:BD80"/>
    <mergeCell ref="BE80:BL80"/>
    <mergeCell ref="A94:V94"/>
    <mergeCell ref="W94:AM94"/>
    <mergeCell ref="AO94:BG94"/>
    <mergeCell ref="W95:AM95"/>
    <mergeCell ref="AO95:BG95"/>
    <mergeCell ref="A96:F96"/>
    <mergeCell ref="BE76:BL76"/>
    <mergeCell ref="A77:F77"/>
    <mergeCell ref="G77:Y77"/>
    <mergeCell ref="Z77:AD77"/>
    <mergeCell ref="AE77:AN77"/>
    <mergeCell ref="AO77:AV77"/>
    <mergeCell ref="AW77:BD77"/>
    <mergeCell ref="BE78:BL78"/>
    <mergeCell ref="A81:F81"/>
    <mergeCell ref="G81:Y81"/>
    <mergeCell ref="Z81:AD81"/>
    <mergeCell ref="AE81:AN81"/>
    <mergeCell ref="AO81:AV81"/>
    <mergeCell ref="AW81:BD81"/>
    <mergeCell ref="BE81:BL81"/>
    <mergeCell ref="A78:F78"/>
    <mergeCell ref="G78:Y78"/>
    <mergeCell ref="Z78:AD78"/>
    <mergeCell ref="A102:H102"/>
    <mergeCell ref="A103:H103"/>
    <mergeCell ref="A97:AS97"/>
    <mergeCell ref="A98:AS98"/>
    <mergeCell ref="A100:V100"/>
    <mergeCell ref="W100:AM100"/>
    <mergeCell ref="AO100:BG100"/>
    <mergeCell ref="W101:AM101"/>
    <mergeCell ref="AO101:BG101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0:C70"/>
    <mergeCell ref="D70:AA70"/>
    <mergeCell ref="AB70:AI70"/>
    <mergeCell ref="AJ70:AQ70"/>
    <mergeCell ref="AR70:AY70"/>
    <mergeCell ref="A73:BL73"/>
    <mergeCell ref="A71:C71"/>
    <mergeCell ref="D71:AA71"/>
    <mergeCell ref="AB71:AI71"/>
    <mergeCell ref="AJ71:AQ71"/>
    <mergeCell ref="AR71:AY71"/>
    <mergeCell ref="A68:C68"/>
    <mergeCell ref="D68:AA68"/>
    <mergeCell ref="AB68:AI68"/>
    <mergeCell ref="AJ68:AQ68"/>
    <mergeCell ref="AR68:AY68"/>
    <mergeCell ref="A69:C69"/>
    <mergeCell ref="D69:AA69"/>
    <mergeCell ref="AB69:AI69"/>
    <mergeCell ref="AJ69:AQ69"/>
    <mergeCell ref="AR69:AY69"/>
    <mergeCell ref="A65:AY65"/>
    <mergeCell ref="A66:C67"/>
    <mergeCell ref="D66:AA67"/>
    <mergeCell ref="AB66:AI67"/>
    <mergeCell ref="AJ66:AQ67"/>
    <mergeCell ref="AR66:AY67"/>
    <mergeCell ref="A61:C61"/>
    <mergeCell ref="D61:AB61"/>
    <mergeCell ref="AC61:AJ61"/>
    <mergeCell ref="AK61:AR61"/>
    <mergeCell ref="AS61:AZ61"/>
    <mergeCell ref="A64:BL64"/>
    <mergeCell ref="A62:C62"/>
    <mergeCell ref="D62:AB62"/>
    <mergeCell ref="AC62:AJ62"/>
    <mergeCell ref="AK62:AR62"/>
    <mergeCell ref="AS62:AZ62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G43:BL43"/>
    <mergeCell ref="A45:BL45"/>
    <mergeCell ref="A46:BL46"/>
    <mergeCell ref="A52:F52"/>
    <mergeCell ref="G52:BL52"/>
    <mergeCell ref="A54:AZ54"/>
    <mergeCell ref="A55:AZ55"/>
    <mergeCell ref="A56:C57"/>
    <mergeCell ref="D56:AB57"/>
    <mergeCell ref="AC56:AJ57"/>
    <mergeCell ref="AK56:AR57"/>
    <mergeCell ref="AS56:AZ57"/>
    <mergeCell ref="A25:BL25"/>
    <mergeCell ref="A39:BL39"/>
    <mergeCell ref="A40:F40"/>
    <mergeCell ref="G40:BL40"/>
    <mergeCell ref="A41:F41"/>
    <mergeCell ref="G41:BL41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6:BL26"/>
    <mergeCell ref="A27:BL27"/>
    <mergeCell ref="A28:BL28"/>
    <mergeCell ref="A29:BL29"/>
    <mergeCell ref="A30:BL30"/>
    <mergeCell ref="A31:BL31"/>
    <mergeCell ref="A32:BL32"/>
    <mergeCell ref="A33:BL33"/>
    <mergeCell ref="A34:BL34"/>
    <mergeCell ref="A35:BL35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36:BL36"/>
    <mergeCell ref="A37:BL37"/>
    <mergeCell ref="A60:C60"/>
    <mergeCell ref="D60:AB60"/>
    <mergeCell ref="AC60:AJ60"/>
    <mergeCell ref="AK60:AR60"/>
    <mergeCell ref="AS60:AZ60"/>
    <mergeCell ref="A79:F79"/>
    <mergeCell ref="G79:Y79"/>
    <mergeCell ref="Z79:AD79"/>
    <mergeCell ref="AE79:AN79"/>
    <mergeCell ref="AO79:AV79"/>
    <mergeCell ref="AW79:BD79"/>
    <mergeCell ref="BE79:BL79"/>
    <mergeCell ref="A48:BL48"/>
    <mergeCell ref="A49:F49"/>
    <mergeCell ref="G49:BL49"/>
    <mergeCell ref="A50:F50"/>
    <mergeCell ref="G50:BL50"/>
    <mergeCell ref="A51:F51"/>
    <mergeCell ref="G51:BL51"/>
    <mergeCell ref="A42:F42"/>
    <mergeCell ref="G42:BL42"/>
    <mergeCell ref="A43:F43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</mergeCells>
  <conditionalFormatting sqref="G77:L77">
    <cfRule type="cellIs" dxfId="29" priority="48" stopIfTrue="1" operator="equal">
      <formula>$G76</formula>
    </cfRule>
  </conditionalFormatting>
  <conditionalFormatting sqref="A77:F77">
    <cfRule type="cellIs" dxfId="28" priority="50" stopIfTrue="1" operator="equal">
      <formula>0</formula>
    </cfRule>
  </conditionalFormatting>
  <conditionalFormatting sqref="D62">
    <cfRule type="cellIs" dxfId="27" priority="47" stopIfTrue="1" operator="equal">
      <formula>$D61</formula>
    </cfRule>
  </conditionalFormatting>
  <conditionalFormatting sqref="G78">
    <cfRule type="cellIs" dxfId="26" priority="44" stopIfTrue="1" operator="equal">
      <formula>$G77</formula>
    </cfRule>
  </conditionalFormatting>
  <conditionalFormatting sqref="A78:F78">
    <cfRule type="cellIs" dxfId="25" priority="45" stopIfTrue="1" operator="equal">
      <formula>0</formula>
    </cfRule>
  </conditionalFormatting>
  <conditionalFormatting sqref="G81">
    <cfRule type="cellIs" dxfId="24" priority="42" stopIfTrue="1" operator="equal">
      <formula>$G78</formula>
    </cfRule>
  </conditionalFormatting>
  <conditionalFormatting sqref="A81:F81">
    <cfRule type="cellIs" dxfId="23" priority="43" stopIfTrue="1" operator="equal">
      <formula>0</formula>
    </cfRule>
  </conditionalFormatting>
  <conditionalFormatting sqref="G84">
    <cfRule type="cellIs" dxfId="22" priority="40" stopIfTrue="1" operator="equal">
      <formula>$G81</formula>
    </cfRule>
  </conditionalFormatting>
  <conditionalFormatting sqref="A84:F84">
    <cfRule type="cellIs" dxfId="21" priority="41" stopIfTrue="1" operator="equal">
      <formula>0</formula>
    </cfRule>
  </conditionalFormatting>
  <conditionalFormatting sqref="G85">
    <cfRule type="cellIs" dxfId="20" priority="38" stopIfTrue="1" operator="equal">
      <formula>$G84</formula>
    </cfRule>
  </conditionalFormatting>
  <conditionalFormatting sqref="A85:F85">
    <cfRule type="cellIs" dxfId="19" priority="39" stopIfTrue="1" operator="equal">
      <formula>0</formula>
    </cfRule>
  </conditionalFormatting>
  <conditionalFormatting sqref="G86">
    <cfRule type="cellIs" dxfId="18" priority="36" stopIfTrue="1" operator="equal">
      <formula>$G85</formula>
    </cfRule>
  </conditionalFormatting>
  <conditionalFormatting sqref="A86:F86">
    <cfRule type="cellIs" dxfId="17" priority="37" stopIfTrue="1" operator="equal">
      <formula>0</formula>
    </cfRule>
  </conditionalFormatting>
  <conditionalFormatting sqref="A87:F87">
    <cfRule type="cellIs" dxfId="16" priority="35" stopIfTrue="1" operator="equal">
      <formula>0</formula>
    </cfRule>
  </conditionalFormatting>
  <conditionalFormatting sqref="G90">
    <cfRule type="cellIs" dxfId="15" priority="30" stopIfTrue="1" operator="equal">
      <formula>#REF!</formula>
    </cfRule>
  </conditionalFormatting>
  <conditionalFormatting sqref="A90:F90">
    <cfRule type="cellIs" dxfId="14" priority="31" stopIfTrue="1" operator="equal">
      <formula>0</formula>
    </cfRule>
  </conditionalFormatting>
  <conditionalFormatting sqref="G91">
    <cfRule type="cellIs" dxfId="13" priority="28" stopIfTrue="1" operator="equal">
      <formula>$G90</formula>
    </cfRule>
  </conditionalFormatting>
  <conditionalFormatting sqref="A91:F91">
    <cfRule type="cellIs" dxfId="12" priority="29" stopIfTrue="1" operator="equal">
      <formula>0</formula>
    </cfRule>
  </conditionalFormatting>
  <conditionalFormatting sqref="D60">
    <cfRule type="cellIs" dxfId="11" priority="25" stopIfTrue="1" operator="equal">
      <formula>$D58</formula>
    </cfRule>
  </conditionalFormatting>
  <conditionalFormatting sqref="A79:F79">
    <cfRule type="cellIs" dxfId="10" priority="23" stopIfTrue="1" operator="equal">
      <formula>0</formula>
    </cfRule>
  </conditionalFormatting>
  <conditionalFormatting sqref="A80:F80">
    <cfRule type="cellIs" dxfId="9" priority="22" stopIfTrue="1" operator="equal">
      <formula>0</formula>
    </cfRule>
  </conditionalFormatting>
  <conditionalFormatting sqref="A82:F82">
    <cfRule type="cellIs" dxfId="8" priority="20" stopIfTrue="1" operator="equal">
      <formula>0</formula>
    </cfRule>
  </conditionalFormatting>
  <conditionalFormatting sqref="A83:F83">
    <cfRule type="cellIs" dxfId="7" priority="19" stopIfTrue="1" operator="equal">
      <formula>0</formula>
    </cfRule>
  </conditionalFormatting>
  <conditionalFormatting sqref="A88:F88">
    <cfRule type="cellIs" dxfId="6" priority="16" stopIfTrue="1" operator="equal">
      <formula>0</formula>
    </cfRule>
  </conditionalFormatting>
  <conditionalFormatting sqref="A89:F89">
    <cfRule type="cellIs" dxfId="5" priority="15" stopIfTrue="1" operator="equal">
      <formula>0</formula>
    </cfRule>
  </conditionalFormatting>
  <conditionalFormatting sqref="G88">
    <cfRule type="cellIs" dxfId="4" priority="11" stopIfTrue="1" operator="equal">
      <formula>$G87</formula>
    </cfRule>
  </conditionalFormatting>
  <conditionalFormatting sqref="G87">
    <cfRule type="cellIs" dxfId="3" priority="10" stopIfTrue="1" operator="equal">
      <formula>#REF!</formula>
    </cfRule>
  </conditionalFormatting>
  <conditionalFormatting sqref="G89">
    <cfRule type="cellIs" dxfId="2" priority="9" stopIfTrue="1" operator="equal">
      <formula>$G88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" stopIfTrue="1" operator="equal" id="{AEB944B3-E608-4C86-A74A-AF3824562E58}">
            <xm:f>#REF!</xm:f>
            <x14:dxf>
              <font>
                <condense val="0"/>
                <extend val="0"/>
                <color indexed="9"/>
              </font>
            </x14:dxf>
          </x14:cfRule>
          <xm:sqref>D61</xm:sqref>
        </x14:conditionalFormatting>
        <x14:conditionalFormatting xmlns:xm="http://schemas.microsoft.com/office/excel/2006/main">
          <x14:cfRule type="cellIs" priority="21" stopIfTrue="1" operator="equal" id="{5BD3EFF3-E7E7-4807-B890-81A62587B7FE}">
            <xm:f>#REF!</xm:f>
            <x14:dxf>
              <font>
                <condense val="0"/>
                <extend val="0"/>
                <color indexed="9"/>
              </font>
            </x14:dxf>
          </x14:cfRule>
          <xm:sqref>G79:G80 G82:G83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КПК0215061</vt:lpstr>
      <vt:lpstr>КПК0215061!Область_печати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BUH2016_1</cp:lastModifiedBy>
  <cp:lastPrinted>2021-02-09T10:26:28Z</cp:lastPrinted>
  <dcterms:created xsi:type="dcterms:W3CDTF">2016-08-15T09:54:21Z</dcterms:created>
  <dcterms:modified xsi:type="dcterms:W3CDTF">2021-03-05T08:23:05Z</dcterms:modified>
</cp:coreProperties>
</file>