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D6809A86-BF2D-48AC-96ED-8B45FAEDE5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5061" sheetId="1" r:id="rId1"/>
  </sheets>
  <externalReferences>
    <externalReference r:id="rId2"/>
  </externalReferences>
  <definedNames>
    <definedName name="_xlnm.Print_Area" localSheetId="0">'5061'!$A$1:$M$79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K59" i="1"/>
  <c r="I59" i="1" l="1"/>
  <c r="L59" i="1" l="1"/>
  <c r="M59" i="1" s="1"/>
  <c r="J59" i="1"/>
  <c r="L63" i="1"/>
  <c r="J55" i="1"/>
  <c r="K55" i="1"/>
  <c r="L55" i="1"/>
  <c r="G55" i="1"/>
  <c r="M55" i="1" l="1"/>
  <c r="L66" i="1"/>
  <c r="K66" i="1"/>
  <c r="F47" i="1"/>
  <c r="H47" i="1"/>
  <c r="H56" i="1" s="1"/>
  <c r="I47" i="1"/>
  <c r="I56" i="1" s="1"/>
  <c r="E47" i="1"/>
  <c r="E56" i="1" s="1"/>
  <c r="F37" i="1"/>
  <c r="I37" i="1"/>
  <c r="E37" i="1"/>
  <c r="E63" i="1" l="1"/>
  <c r="E62" i="1"/>
  <c r="G56" i="1"/>
  <c r="H63" i="1"/>
  <c r="H62" i="1"/>
  <c r="M66" i="1"/>
  <c r="J66" i="1"/>
  <c r="G63" i="1" l="1"/>
  <c r="H37" i="1"/>
  <c r="L62" i="1" l="1"/>
  <c r="J36" i="1"/>
  <c r="J37" i="1" l="1"/>
  <c r="J47" i="1"/>
  <c r="J56" i="1" s="1"/>
  <c r="L36" i="1"/>
  <c r="K36" i="1"/>
  <c r="G66" i="1"/>
  <c r="G59" i="1"/>
  <c r="G36" i="1"/>
  <c r="J62" i="1" l="1"/>
  <c r="G37" i="1"/>
  <c r="G47" i="1"/>
  <c r="K37" i="1"/>
  <c r="K47" i="1"/>
  <c r="K56" i="1" s="1"/>
  <c r="L37" i="1"/>
  <c r="L47" i="1"/>
  <c r="L56" i="1" s="1"/>
  <c r="G62" i="1"/>
  <c r="M36" i="1"/>
  <c r="K62" i="1" l="1"/>
  <c r="M62" i="1" s="1"/>
  <c r="J63" i="1"/>
  <c r="K63" i="1"/>
  <c r="M63" i="1" s="1"/>
  <c r="M37" i="1"/>
  <c r="M47" i="1"/>
  <c r="M56" i="1" s="1"/>
</calcChain>
</file>

<file path=xl/sharedStrings.xml><?xml version="1.0" encoding="utf-8"?>
<sst xmlns="http://schemas.openxmlformats.org/spreadsheetml/2006/main" count="130" uniqueCount="84">
  <si>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</si>
  <si>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</si>
  <si>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</si>
  <si>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</si>
  <si>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</si>
  <si>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</si>
  <si>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</si>
  <si>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</si>
  <si>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</si>
  <si>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</si>
  <si>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</si>
  <si>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</si>
  <si>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</si>
  <si>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</si>
  <si>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</si>
  <si>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</si>
  <si>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</si>
  <si>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</si>
  <si>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</si>
  <si>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</si>
  <si>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</si>
  <si>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</si>
  <si>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</si>
  <si>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</si>
  <si>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</si>
  <si>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</si>
  <si>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</si>
  <si>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</si>
  <si>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</si>
  <si>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</si>
  <si>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</si>
  <si>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</si>
  <si>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</si>
  <si>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</si>
  <si>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</si>
  <si>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</si>
  <si>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</si>
  <si>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</si>
  <si>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</si>
  <si>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</si>
  <si>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</si>
  <si>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</si>
  <si>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%</t>
  </si>
  <si>
    <t>Мета бюджетної програми</t>
  </si>
  <si>
    <t>розрахунково</t>
  </si>
  <si>
    <t>од.</t>
  </si>
  <si>
    <t>0215061</t>
  </si>
  <si>
    <t>0810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</si>
  <si>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</si>
  <si>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</si>
  <si>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Програмами розвитку фізичної культури і
спорту в Саксаганському районі на 2016-2020 роки, зі змінами</t>
  </si>
  <si>
    <t>Кількість заходів, які здійснюються на території регіону безпосередньо структурним підрозділом ОМС</t>
  </si>
  <si>
    <t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
спорту в Саксаганському районі на 2016-2020 роки" зі змінами</t>
  </si>
  <si>
    <t>обсяг поточних видатків</t>
  </si>
  <si>
    <t xml:space="preserve"> грн.</t>
  </si>
  <si>
    <t>кількість учасників заходів, які здійснюються на території району безпосередньо структурними підрозділом ОМС</t>
  </si>
  <si>
    <t>розрахунок</t>
  </si>
  <si>
    <t>середні витрати на проведення одного заходу</t>
  </si>
  <si>
    <t>середні витрати на проведення одного учасника</t>
  </si>
  <si>
    <t>динаміка** кількості людей, охоплених регіональними заходами  (порівняно з минулим роком)</t>
  </si>
  <si>
    <t>про виконання паспорта бюджетної програми місцевого бюджету на 2020 рік</t>
  </si>
  <si>
    <t>Здійснення фізкультурно-масової роботи серед населення, заходи з регіонального розвитку фізичної культури та спорту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</si>
  <si>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-  відхилення за рахунок економії коштів, що утворилася в наслідок укладання договорів з економією та виконання карантинних заходів</t>
  </si>
  <si>
    <t>Пояснення щодо причин розбіжностей між фактичними та затвердженими результативними показниками -  відхилення не встановлено</t>
  </si>
  <si>
    <t>Пояснення щодо причин розбіжностей між фактичними та затвердженими результативними показниками -   відхилення показника "середні витрати на проведення одного заходу" відхилення за рахунок економії коштів, що утворилася в наслідок укладання договорів з економією та виконання карантинних заходів, а  відхилення показника "середні витрати на одного учасника"відхилення за рахунок економії коштів, що утворилася в наслідок укладання договорів з економією та виконання карантинних заходів</t>
  </si>
  <si>
    <t>Пояснення щодо причин розбіжностей між фактичними та затвердженими результативними показниками -  зменшення відсутку виконання пов"язане з виконання карантинних заходів</t>
  </si>
  <si>
    <t xml:space="preserve">         Для забезпечення проведення заходів на виконання програми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у Саксаганському районі на 2020 рік заплановано кошти з урахуванням змін у сумі 408413,00грн.. Протягом проведених заходів у 2020 року освоєно кошти у сумі 24975,00 грн., економія склала - 383438,00 грн.</t>
  </si>
  <si>
    <t>Протягом 2020 року виконкомом Саксаганської районної у місті ради досягнуто мету щодо 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</si>
  <si>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Керівник установи - головного розпорядника бюджетних коштів</t>
  </si>
  <si>
    <t>В.В. Старовойт</t>
  </si>
  <si>
    <t>Н.В.  Порохнява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</si>
  <si>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</si>
  <si>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</si>
  <si>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</si>
  <si>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</si>
  <si>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</si>
  <si>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</si>
  <si>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</si>
  <si>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</si>
  <si>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</si>
  <si>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</si>
  <si>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</si>
  <si>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</si>
  <si>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Пояснення щодо причин розбіжностей між фактичними та затвердженими результативними показниками - відхилення виявлено в частині кількості заходів, а саме зменшення на один захід, пов'язане з карантинними обмеженнями , відхилення за рахунок економії коштів, що утворилася в наслідок укладання договорів з економією та виконання карантинних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</si>
</sst>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2" fillId="3" borderId="3" xfId="0" applyFont="1" applyFill="1" applyBorder="1"/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82;&#1072;/&#1079;&#1074;&#1110;&#1090;&#1080;/2020/&#1088;&#1110;&#1082;/ZV_rik2019v1.0-2020-&#1088;&#1086;&#1073;&#1086;&#1095;&#1080;&#1081;%20&#1074;&#1074;&#1072;&#1088;&#1110;&#1072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0160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Лист1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H23">
            <v>43036685.280000001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D23">
            <v>429406</v>
          </cell>
        </row>
      </sheetData>
      <sheetData sheetId="25">
        <row r="23">
          <cell r="D23">
            <v>408413</v>
          </cell>
          <cell r="H23">
            <v>24975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9">
          <cell r="K29">
            <v>19297.079999999998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0"/>
  <sheetViews>
    <sheetView tabSelected="1" view="pageBreakPreview" topLeftCell="A74" zoomScale="60" zoomScaleNormal="100" workbookViewId="0">
      <selection activeCell="A58" sqref="A58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80" t="s">
        <v>13</v>
      </c>
      <c r="K1" s="80"/>
      <c r="L1" s="80"/>
      <c r="M1" s="80"/>
    </row>
    <row r="2" spans="1:13" x14ac:dyDescent="0.25">
      <c r="J2" s="80"/>
      <c r="K2" s="80"/>
      <c r="L2" s="80"/>
      <c r="M2" s="80"/>
    </row>
    <row r="3" spans="1:13" x14ac:dyDescent="0.25">
      <c r="J3" s="80"/>
      <c r="K3" s="80"/>
      <c r="L3" s="80"/>
      <c r="M3" s="80"/>
    </row>
    <row r="4" spans="1:13" x14ac:dyDescent="0.25">
      <c r="J4" s="80"/>
      <c r="K4" s="80"/>
      <c r="L4" s="80"/>
      <c r="M4" s="80"/>
    </row>
    <row r="5" spans="1:13" x14ac:dyDescent="0.25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x14ac:dyDescent="0.25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51" customFormat="1" ht="14.25" customHeight="1" x14ac:dyDescent="0.25">
      <c r="A8" s="48" t="s">
        <v>15</v>
      </c>
      <c r="B8" s="49" t="s">
        <v>40</v>
      </c>
      <c r="C8" s="48"/>
      <c r="D8" s="62" t="s">
        <v>39</v>
      </c>
      <c r="E8" s="62"/>
      <c r="F8" s="62"/>
      <c r="G8" s="62"/>
      <c r="H8" s="48"/>
      <c r="I8" s="48"/>
      <c r="J8" s="50" t="s">
        <v>72</v>
      </c>
      <c r="K8" s="48"/>
      <c r="L8" s="48"/>
      <c r="M8" s="48"/>
    </row>
    <row r="9" spans="1:13" s="51" customFormat="1" ht="39" customHeight="1" x14ac:dyDescent="0.25">
      <c r="A9" s="48"/>
      <c r="B9" s="52" t="s">
        <v>73</v>
      </c>
      <c r="C9" s="48"/>
      <c r="D9" s="63" t="s">
        <v>74</v>
      </c>
      <c r="E9" s="63"/>
      <c r="F9" s="63"/>
      <c r="G9" s="63"/>
      <c r="H9" s="48"/>
      <c r="I9" s="48"/>
      <c r="J9" s="53" t="s">
        <v>75</v>
      </c>
      <c r="K9" s="48"/>
      <c r="L9" s="48"/>
      <c r="M9" s="48"/>
    </row>
    <row r="10" spans="1:13" s="51" customFormat="1" ht="9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51" customFormat="1" ht="15" customHeight="1" x14ac:dyDescent="0.25">
      <c r="A11" s="48" t="s">
        <v>16</v>
      </c>
      <c r="B11" s="49" t="s">
        <v>41</v>
      </c>
      <c r="C11" s="48"/>
      <c r="D11" s="62" t="s">
        <v>39</v>
      </c>
      <c r="E11" s="62"/>
      <c r="F11" s="62"/>
      <c r="G11" s="62"/>
      <c r="H11" s="48"/>
      <c r="I11" s="48"/>
      <c r="J11" s="50" t="s">
        <v>72</v>
      </c>
      <c r="K11" s="48"/>
      <c r="L11" s="48"/>
      <c r="M11" s="48"/>
    </row>
    <row r="12" spans="1:13" s="56" customFormat="1" ht="44.25" customHeight="1" x14ac:dyDescent="0.25">
      <c r="A12" s="54"/>
      <c r="B12" s="55" t="s">
        <v>73</v>
      </c>
      <c r="C12" s="54"/>
      <c r="D12" s="64" t="s">
        <v>0</v>
      </c>
      <c r="E12" s="64"/>
      <c r="F12" s="64"/>
      <c r="G12" s="64"/>
      <c r="H12" s="54"/>
      <c r="I12" s="54"/>
      <c r="J12" s="53" t="s">
        <v>75</v>
      </c>
      <c r="K12" s="54"/>
      <c r="L12" s="54"/>
      <c r="M12" s="54"/>
    </row>
    <row r="13" spans="1:13" s="51" customFormat="1" ht="66.75" customHeight="1" x14ac:dyDescent="0.25">
      <c r="A13" s="48" t="s">
        <v>17</v>
      </c>
      <c r="B13" s="49" t="s">
        <v>46</v>
      </c>
      <c r="C13" s="48"/>
      <c r="D13" s="49" t="s">
        <v>81</v>
      </c>
      <c r="E13" s="48"/>
      <c r="F13" s="49" t="s">
        <v>47</v>
      </c>
      <c r="G13" s="48"/>
      <c r="H13" s="65" t="s">
        <v>82</v>
      </c>
      <c r="I13" s="65"/>
      <c r="J13" s="65"/>
      <c r="K13" s="48"/>
      <c r="L13" s="58" t="s">
        <v>76</v>
      </c>
      <c r="M13" s="59"/>
    </row>
    <row r="14" spans="1:13" s="57" customFormat="1" ht="80.25" customHeight="1" x14ac:dyDescent="0.25">
      <c r="A14" s="55"/>
      <c r="B14" s="55" t="s">
        <v>73</v>
      </c>
      <c r="C14" s="55"/>
      <c r="D14" s="55" t="s">
        <v>77</v>
      </c>
      <c r="E14" s="55"/>
      <c r="F14" s="55" t="s">
        <v>78</v>
      </c>
      <c r="G14" s="55"/>
      <c r="H14" s="60" t="s">
        <v>79</v>
      </c>
      <c r="I14" s="60"/>
      <c r="J14" s="60"/>
      <c r="K14" s="55"/>
      <c r="L14" s="61" t="s">
        <v>80</v>
      </c>
      <c r="M14" s="61"/>
    </row>
    <row r="15" spans="1:13" ht="19.5" customHeight="1" x14ac:dyDescent="0.25">
      <c r="A15" s="82" t="s">
        <v>18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x14ac:dyDescent="0.25">
      <c r="A16" s="3"/>
    </row>
    <row r="17" spans="1:13" ht="31.5" x14ac:dyDescent="0.25">
      <c r="A17" s="4" t="s">
        <v>19</v>
      </c>
      <c r="B17" s="77" t="s">
        <v>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5.75" customHeight="1" x14ac:dyDescent="0.25">
      <c r="A18" s="4"/>
      <c r="B18" s="83" t="s">
        <v>61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25">
      <c r="A20" s="3"/>
    </row>
    <row r="21" spans="1:13" x14ac:dyDescent="0.25">
      <c r="A21" s="6" t="s">
        <v>20</v>
      </c>
    </row>
    <row r="22" spans="1:13" s="9" customFormat="1" ht="21" customHeight="1" x14ac:dyDescent="0.25">
      <c r="A22" s="25" t="s">
        <v>1</v>
      </c>
      <c r="B22" s="84" t="s">
        <v>43</v>
      </c>
      <c r="C22" s="84"/>
      <c r="D22" s="84"/>
      <c r="E22" s="84"/>
      <c r="F22" s="84"/>
      <c r="G22" s="84"/>
    </row>
    <row r="23" spans="1:13" s="9" customFormat="1" ht="36.75" customHeight="1" x14ac:dyDescent="0.25">
      <c r="A23" s="25">
        <v>1</v>
      </c>
      <c r="B23" s="85" t="s">
        <v>48</v>
      </c>
      <c r="C23" s="85"/>
      <c r="D23" s="85"/>
      <c r="E23" s="85"/>
      <c r="F23" s="85"/>
      <c r="G23" s="85"/>
    </row>
    <row r="24" spans="1:13" x14ac:dyDescent="0.25">
      <c r="A24" s="1"/>
    </row>
    <row r="25" spans="1:13" x14ac:dyDescent="0.25">
      <c r="A25" s="6" t="s">
        <v>21</v>
      </c>
    </row>
    <row r="26" spans="1:13" x14ac:dyDescent="0.25">
      <c r="A26" s="3"/>
    </row>
    <row r="27" spans="1:13" ht="32.25" customHeight="1" x14ac:dyDescent="0.25">
      <c r="A27" s="4" t="s">
        <v>19</v>
      </c>
      <c r="B27" s="77" t="s">
        <v>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s="8" customFormat="1" ht="21.75" customHeight="1" x14ac:dyDescent="0.25">
      <c r="A28" s="10">
        <v>1</v>
      </c>
      <c r="B28" s="88" t="s">
        <v>49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25">
      <c r="A29" s="3"/>
    </row>
    <row r="30" spans="1:13" x14ac:dyDescent="0.25">
      <c r="A30" s="6" t="s">
        <v>22</v>
      </c>
    </row>
    <row r="31" spans="1:13" ht="23.25" customHeight="1" x14ac:dyDescent="0.25">
      <c r="A31" s="70" t="s">
        <v>4</v>
      </c>
      <c r="B31" s="70"/>
    </row>
    <row r="32" spans="1:13" x14ac:dyDescent="0.25">
      <c r="A32" s="3"/>
    </row>
    <row r="33" spans="1:26" ht="30" customHeight="1" x14ac:dyDescent="0.25">
      <c r="A33" s="77" t="s">
        <v>19</v>
      </c>
      <c r="B33" s="77" t="s">
        <v>23</v>
      </c>
      <c r="C33" s="77"/>
      <c r="D33" s="77"/>
      <c r="E33" s="77" t="s">
        <v>24</v>
      </c>
      <c r="F33" s="77"/>
      <c r="G33" s="77"/>
      <c r="H33" s="77" t="s">
        <v>25</v>
      </c>
      <c r="I33" s="77"/>
      <c r="J33" s="77"/>
      <c r="K33" s="77" t="s">
        <v>26</v>
      </c>
      <c r="L33" s="77"/>
      <c r="M33" s="77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33" customHeight="1" x14ac:dyDescent="0.25">
      <c r="A34" s="77"/>
      <c r="B34" s="77"/>
      <c r="C34" s="77"/>
      <c r="D34" s="77"/>
      <c r="E34" s="4" t="s">
        <v>27</v>
      </c>
      <c r="F34" s="4" t="s">
        <v>28</v>
      </c>
      <c r="G34" s="4" t="s">
        <v>29</v>
      </c>
      <c r="H34" s="4" t="s">
        <v>27</v>
      </c>
      <c r="I34" s="4" t="s">
        <v>28</v>
      </c>
      <c r="J34" s="4" t="s">
        <v>29</v>
      </c>
      <c r="K34" s="4" t="s">
        <v>27</v>
      </c>
      <c r="L34" s="4" t="s">
        <v>28</v>
      </c>
      <c r="M34" s="4" t="s">
        <v>29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1</v>
      </c>
      <c r="B35" s="77">
        <v>2</v>
      </c>
      <c r="C35" s="77"/>
      <c r="D35" s="77"/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53.25" customHeight="1" x14ac:dyDescent="0.25">
      <c r="A36" s="4">
        <v>1</v>
      </c>
      <c r="B36" s="71" t="s">
        <v>49</v>
      </c>
      <c r="C36" s="72"/>
      <c r="D36" s="73"/>
      <c r="E36" s="23">
        <f>'[1]Ф.2.11'!$D$23</f>
        <v>408413</v>
      </c>
      <c r="F36" s="23">
        <v>0</v>
      </c>
      <c r="G36" s="24">
        <f>E36+F36</f>
        <v>408413</v>
      </c>
      <c r="H36" s="23">
        <f>'[1]Ф.2.11'!$H$23</f>
        <v>24975</v>
      </c>
      <c r="I36" s="23">
        <v>0</v>
      </c>
      <c r="J36" s="24">
        <f>H36+I36</f>
        <v>24975</v>
      </c>
      <c r="K36" s="23">
        <f t="shared" ref="K36:L36" si="0">H36-E36</f>
        <v>-383438</v>
      </c>
      <c r="L36" s="23">
        <f t="shared" si="0"/>
        <v>0</v>
      </c>
      <c r="M36" s="23">
        <f>K36+L36</f>
        <v>-383438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6.5" x14ac:dyDescent="0.25">
      <c r="A37" s="4"/>
      <c r="B37" s="77" t="s">
        <v>5</v>
      </c>
      <c r="C37" s="77"/>
      <c r="D37" s="77"/>
      <c r="E37" s="24">
        <f>E36</f>
        <v>408413</v>
      </c>
      <c r="F37" s="24">
        <f t="shared" ref="F37:M37" si="1">F36</f>
        <v>0</v>
      </c>
      <c r="G37" s="24">
        <f t="shared" si="1"/>
        <v>408413</v>
      </c>
      <c r="H37" s="24">
        <f t="shared" si="1"/>
        <v>24975</v>
      </c>
      <c r="I37" s="24">
        <f t="shared" si="1"/>
        <v>0</v>
      </c>
      <c r="J37" s="24">
        <f t="shared" si="1"/>
        <v>24975</v>
      </c>
      <c r="K37" s="24">
        <f t="shared" si="1"/>
        <v>-383438</v>
      </c>
      <c r="L37" s="24">
        <f t="shared" si="1"/>
        <v>0</v>
      </c>
      <c r="M37" s="24">
        <f t="shared" si="1"/>
        <v>-383438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77"/>
      <c r="C38" s="77"/>
      <c r="D38" s="77"/>
      <c r="E38" s="4"/>
      <c r="F38" s="4"/>
      <c r="G38" s="4"/>
      <c r="H38" s="4"/>
      <c r="I38" s="4"/>
      <c r="J38" s="4"/>
      <c r="K38" s="4"/>
      <c r="L38" s="4"/>
      <c r="M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33" customHeight="1" x14ac:dyDescent="0.25">
      <c r="A39" s="86" t="s">
        <v>62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26" x14ac:dyDescent="0.25">
      <c r="A40" s="3"/>
    </row>
    <row r="41" spans="1:26" ht="33" customHeight="1" x14ac:dyDescent="0.25">
      <c r="A41" s="70" t="s">
        <v>30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26" ht="47.25" customHeight="1" x14ac:dyDescent="0.25">
      <c r="A42" s="70" t="s">
        <v>4</v>
      </c>
      <c r="B42" s="70"/>
    </row>
    <row r="43" spans="1:26" x14ac:dyDescent="0.25">
      <c r="A43" s="3"/>
    </row>
    <row r="44" spans="1:26" ht="31.5" customHeight="1" x14ac:dyDescent="0.25">
      <c r="A44" s="77" t="s">
        <v>1</v>
      </c>
      <c r="B44" s="77" t="s">
        <v>31</v>
      </c>
      <c r="C44" s="77"/>
      <c r="D44" s="77"/>
      <c r="E44" s="77" t="s">
        <v>24</v>
      </c>
      <c r="F44" s="77"/>
      <c r="G44" s="77"/>
      <c r="H44" s="77" t="s">
        <v>25</v>
      </c>
      <c r="I44" s="77"/>
      <c r="J44" s="77"/>
      <c r="K44" s="77" t="s">
        <v>26</v>
      </c>
      <c r="L44" s="77"/>
      <c r="M44" s="77"/>
    </row>
    <row r="45" spans="1:26" ht="33.75" customHeight="1" x14ac:dyDescent="0.25">
      <c r="A45" s="77"/>
      <c r="B45" s="77"/>
      <c r="C45" s="77"/>
      <c r="D45" s="77"/>
      <c r="E45" s="4" t="s">
        <v>27</v>
      </c>
      <c r="F45" s="4" t="s">
        <v>28</v>
      </c>
      <c r="G45" s="4" t="s">
        <v>29</v>
      </c>
      <c r="H45" s="4" t="s">
        <v>27</v>
      </c>
      <c r="I45" s="4" t="s">
        <v>28</v>
      </c>
      <c r="J45" s="4" t="s">
        <v>29</v>
      </c>
      <c r="K45" s="4" t="s">
        <v>27</v>
      </c>
      <c r="L45" s="4" t="s">
        <v>28</v>
      </c>
      <c r="M45" s="4" t="s">
        <v>29</v>
      </c>
    </row>
    <row r="46" spans="1:26" x14ac:dyDescent="0.25">
      <c r="A46" s="4">
        <v>1</v>
      </c>
      <c r="B46" s="77">
        <v>2</v>
      </c>
      <c r="C46" s="77"/>
      <c r="D46" s="77"/>
      <c r="E46" s="4">
        <v>3</v>
      </c>
      <c r="F46" s="4">
        <v>4</v>
      </c>
      <c r="G46" s="4">
        <v>5</v>
      </c>
      <c r="H46" s="4">
        <v>6</v>
      </c>
      <c r="I46" s="4">
        <v>7</v>
      </c>
      <c r="J46" s="4">
        <v>8</v>
      </c>
      <c r="K46" s="4">
        <v>9</v>
      </c>
      <c r="L46" s="4">
        <v>10</v>
      </c>
      <c r="M46" s="4">
        <v>11</v>
      </c>
    </row>
    <row r="47" spans="1:26" ht="109.5" customHeight="1" x14ac:dyDescent="0.25">
      <c r="A47" s="4"/>
      <c r="B47" s="77" t="s">
        <v>50</v>
      </c>
      <c r="C47" s="77"/>
      <c r="D47" s="77"/>
      <c r="E47" s="23">
        <f>E36</f>
        <v>408413</v>
      </c>
      <c r="F47" s="23">
        <f t="shared" ref="F47:M47" si="2">F36</f>
        <v>0</v>
      </c>
      <c r="G47" s="23">
        <f t="shared" si="2"/>
        <v>408413</v>
      </c>
      <c r="H47" s="23">
        <f t="shared" si="2"/>
        <v>24975</v>
      </c>
      <c r="I47" s="23">
        <f t="shared" si="2"/>
        <v>0</v>
      </c>
      <c r="J47" s="23">
        <f t="shared" si="2"/>
        <v>24975</v>
      </c>
      <c r="K47" s="23">
        <f t="shared" si="2"/>
        <v>-383438</v>
      </c>
      <c r="L47" s="23">
        <f t="shared" si="2"/>
        <v>0</v>
      </c>
      <c r="M47" s="23">
        <f t="shared" si="2"/>
        <v>-383438</v>
      </c>
    </row>
    <row r="48" spans="1:26" x14ac:dyDescent="0.25">
      <c r="A48" s="3"/>
    </row>
    <row r="49" spans="1:15" x14ac:dyDescent="0.25">
      <c r="A49" s="6" t="s">
        <v>32</v>
      </c>
    </row>
    <row r="50" spans="1:15" x14ac:dyDescent="0.25">
      <c r="A50" s="3"/>
    </row>
    <row r="51" spans="1:15" ht="29.25" customHeight="1" x14ac:dyDescent="0.25">
      <c r="A51" s="77" t="s">
        <v>1</v>
      </c>
      <c r="B51" s="77" t="s">
        <v>33</v>
      </c>
      <c r="C51" s="77" t="s">
        <v>6</v>
      </c>
      <c r="D51" s="77" t="s">
        <v>7</v>
      </c>
      <c r="E51" s="77" t="s">
        <v>24</v>
      </c>
      <c r="F51" s="77"/>
      <c r="G51" s="77"/>
      <c r="H51" s="77" t="s">
        <v>34</v>
      </c>
      <c r="I51" s="77"/>
      <c r="J51" s="77"/>
      <c r="K51" s="77" t="s">
        <v>26</v>
      </c>
      <c r="L51" s="77"/>
      <c r="M51" s="77"/>
    </row>
    <row r="52" spans="1:15" ht="30.75" customHeight="1" x14ac:dyDescent="0.25">
      <c r="A52" s="77"/>
      <c r="B52" s="77"/>
      <c r="C52" s="77"/>
      <c r="D52" s="77"/>
      <c r="E52" s="4" t="s">
        <v>27</v>
      </c>
      <c r="F52" s="4" t="s">
        <v>28</v>
      </c>
      <c r="G52" s="4" t="s">
        <v>29</v>
      </c>
      <c r="H52" s="4" t="s">
        <v>27</v>
      </c>
      <c r="I52" s="4" t="s">
        <v>28</v>
      </c>
      <c r="J52" s="4" t="s">
        <v>29</v>
      </c>
      <c r="K52" s="4" t="s">
        <v>27</v>
      </c>
      <c r="L52" s="4" t="s">
        <v>28</v>
      </c>
      <c r="M52" s="4" t="s">
        <v>29</v>
      </c>
    </row>
    <row r="53" spans="1:15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13</v>
      </c>
    </row>
    <row r="54" spans="1:15" customFormat="1" ht="29.25" customHeight="1" x14ac:dyDescent="0.25">
      <c r="A54" s="13"/>
      <c r="B54" s="74" t="s">
        <v>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12"/>
      <c r="O54" s="12"/>
    </row>
    <row r="55" spans="1:15" customFormat="1" ht="214.5" customHeight="1" x14ac:dyDescent="0.25">
      <c r="A55" s="13"/>
      <c r="B55" s="17" t="s">
        <v>51</v>
      </c>
      <c r="C55" s="18" t="s">
        <v>45</v>
      </c>
      <c r="D55" s="19" t="s">
        <v>52</v>
      </c>
      <c r="E55" s="27">
        <v>31</v>
      </c>
      <c r="F55" s="27"/>
      <c r="G55" s="27">
        <f>E55+F55</f>
        <v>31</v>
      </c>
      <c r="H55" s="30">
        <v>30</v>
      </c>
      <c r="I55" s="27"/>
      <c r="J55" s="27">
        <f>H55+I55</f>
        <v>30</v>
      </c>
      <c r="K55" s="28">
        <f t="shared" ref="K55" si="3">H55-E55</f>
        <v>-1</v>
      </c>
      <c r="L55" s="28">
        <f t="shared" ref="L55" si="4">I55-F55</f>
        <v>0</v>
      </c>
      <c r="M55" s="28">
        <f>K55+L55</f>
        <v>-1</v>
      </c>
      <c r="N55" s="12"/>
      <c r="O55" s="12"/>
    </row>
    <row r="56" spans="1:15" customFormat="1" ht="173.25" customHeight="1" x14ac:dyDescent="0.25">
      <c r="A56" s="13"/>
      <c r="B56" s="17" t="s">
        <v>53</v>
      </c>
      <c r="C56" s="18" t="s">
        <v>54</v>
      </c>
      <c r="D56" s="19" t="s">
        <v>71</v>
      </c>
      <c r="E56" s="27">
        <f>E47</f>
        <v>408413</v>
      </c>
      <c r="F56" s="27"/>
      <c r="G56" s="27">
        <f>E56+F56</f>
        <v>408413</v>
      </c>
      <c r="H56" s="45">
        <f t="shared" ref="H56:M56" si="5">H47</f>
        <v>24975</v>
      </c>
      <c r="I56" s="30">
        <f t="shared" si="5"/>
        <v>0</v>
      </c>
      <c r="J56" s="30">
        <f t="shared" si="5"/>
        <v>24975</v>
      </c>
      <c r="K56" s="30">
        <f t="shared" si="5"/>
        <v>-383438</v>
      </c>
      <c r="L56" s="30">
        <f t="shared" si="5"/>
        <v>0</v>
      </c>
      <c r="M56" s="30">
        <f t="shared" si="5"/>
        <v>-383438</v>
      </c>
      <c r="N56" s="12"/>
      <c r="O56" s="12"/>
    </row>
    <row r="57" spans="1:15" ht="33.75" customHeight="1" x14ac:dyDescent="0.25">
      <c r="A57" s="77" t="s">
        <v>83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5" customFormat="1" ht="18" customHeight="1" x14ac:dyDescent="0.25">
      <c r="A58" s="13"/>
      <c r="B58" s="15" t="s">
        <v>9</v>
      </c>
      <c r="C58" s="16"/>
      <c r="D58" s="16"/>
      <c r="E58" s="16"/>
      <c r="F58" s="16"/>
      <c r="G58" s="16"/>
      <c r="H58" s="14"/>
      <c r="I58" s="14"/>
      <c r="J58" s="14"/>
      <c r="K58" s="14"/>
      <c r="L58" s="14"/>
      <c r="M58" s="14"/>
      <c r="N58" s="12"/>
      <c r="O58" s="12"/>
    </row>
    <row r="59" spans="1:15" customFormat="1" ht="94.5" customHeight="1" x14ac:dyDescent="0.25">
      <c r="A59" s="31"/>
      <c r="B59" s="32" t="s">
        <v>55</v>
      </c>
      <c r="C59" s="33" t="s">
        <v>45</v>
      </c>
      <c r="D59" s="34" t="s">
        <v>56</v>
      </c>
      <c r="E59" s="35">
        <v>5330</v>
      </c>
      <c r="F59" s="35"/>
      <c r="G59" s="33">
        <f>E59+F59</f>
        <v>5330</v>
      </c>
      <c r="H59" s="36">
        <v>5330</v>
      </c>
      <c r="I59" s="29">
        <f>I36</f>
        <v>0</v>
      </c>
      <c r="J59" s="30">
        <f>H59+I59</f>
        <v>5330</v>
      </c>
      <c r="K59" s="37">
        <f t="shared" ref="K59" si="6">H59-E59</f>
        <v>0</v>
      </c>
      <c r="L59" s="37">
        <f t="shared" ref="L59" si="7">I59-F59</f>
        <v>0</v>
      </c>
      <c r="M59" s="37">
        <f>K59+L59</f>
        <v>0</v>
      </c>
      <c r="N59" s="12"/>
      <c r="O59" s="12"/>
    </row>
    <row r="60" spans="1:15" ht="55.5" customHeight="1" x14ac:dyDescent="0.25">
      <c r="A60" s="78" t="s">
        <v>63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46"/>
    </row>
    <row r="61" spans="1:15" customFormat="1" ht="15" customHeight="1" x14ac:dyDescent="0.25">
      <c r="A61" s="31"/>
      <c r="B61" s="38" t="s">
        <v>10</v>
      </c>
      <c r="C61" s="32"/>
      <c r="D61" s="32"/>
      <c r="E61" s="32"/>
      <c r="F61" s="32"/>
      <c r="G61" s="32"/>
      <c r="H61" s="39"/>
      <c r="I61" s="39"/>
      <c r="J61" s="39"/>
      <c r="K61" s="39"/>
      <c r="L61" s="39"/>
      <c r="M61" s="39"/>
      <c r="N61" s="12"/>
      <c r="O61" s="12"/>
    </row>
    <row r="62" spans="1:15" customFormat="1" ht="65.25" customHeight="1" x14ac:dyDescent="0.25">
      <c r="A62" s="31"/>
      <c r="B62" s="40" t="s">
        <v>57</v>
      </c>
      <c r="C62" s="41" t="s">
        <v>45</v>
      </c>
      <c r="D62" s="41" t="s">
        <v>44</v>
      </c>
      <c r="E62" s="42">
        <f>E56/E55</f>
        <v>13174.612903225807</v>
      </c>
      <c r="F62" s="29"/>
      <c r="G62" s="29">
        <f>E62+F62</f>
        <v>13174.612903225807</v>
      </c>
      <c r="H62" s="42">
        <f>H56/H55</f>
        <v>832.5</v>
      </c>
      <c r="I62" s="43">
        <v>0</v>
      </c>
      <c r="J62" s="29">
        <f>H62+I62</f>
        <v>832.5</v>
      </c>
      <c r="K62" s="44">
        <f t="shared" ref="K62" si="8">H62-E62</f>
        <v>-12342.112903225807</v>
      </c>
      <c r="L62" s="44">
        <f t="shared" ref="L62" si="9">I62-F62</f>
        <v>0</v>
      </c>
      <c r="M62" s="44">
        <f>K62+L62</f>
        <v>-12342.112903225807</v>
      </c>
      <c r="N62" s="12"/>
      <c r="O62" s="12"/>
    </row>
    <row r="63" spans="1:15" customFormat="1" ht="65.25" customHeight="1" x14ac:dyDescent="0.25">
      <c r="A63" s="31"/>
      <c r="B63" s="40" t="s">
        <v>58</v>
      </c>
      <c r="C63" s="41" t="s">
        <v>45</v>
      </c>
      <c r="D63" s="41" t="s">
        <v>44</v>
      </c>
      <c r="E63" s="42">
        <f>E56/E59</f>
        <v>76.625328330206372</v>
      </c>
      <c r="F63" s="29"/>
      <c r="G63" s="29">
        <f>E63+F63</f>
        <v>76.625328330206372</v>
      </c>
      <c r="H63" s="42">
        <f>H56/H59</f>
        <v>4.6857410881801123</v>
      </c>
      <c r="I63" s="43">
        <v>0</v>
      </c>
      <c r="J63" s="29">
        <f>H63+I63</f>
        <v>4.6857410881801123</v>
      </c>
      <c r="K63" s="44">
        <f t="shared" ref="K63" si="10">H63-E63</f>
        <v>-71.939587242026263</v>
      </c>
      <c r="L63" s="44">
        <f t="shared" ref="L63" si="11">I63-F63</f>
        <v>0</v>
      </c>
      <c r="M63" s="44">
        <f>K63+L63</f>
        <v>-71.939587242026263</v>
      </c>
      <c r="N63" s="12"/>
      <c r="O63" s="12"/>
    </row>
    <row r="64" spans="1:15" ht="61.5" customHeight="1" x14ac:dyDescent="0.25">
      <c r="A64" s="78" t="s">
        <v>64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5" customFormat="1" ht="21" customHeight="1" x14ac:dyDescent="0.25">
      <c r="A65" s="13"/>
      <c r="B65" s="15" t="s">
        <v>11</v>
      </c>
      <c r="C65" s="16"/>
      <c r="D65" s="18"/>
      <c r="E65" s="18"/>
      <c r="F65" s="18"/>
      <c r="G65" s="18"/>
      <c r="H65" s="14"/>
      <c r="I65" s="14"/>
      <c r="J65" s="14"/>
      <c r="K65" s="14"/>
      <c r="L65" s="14"/>
      <c r="M65" s="14"/>
      <c r="N65" s="12"/>
      <c r="O65" s="12"/>
    </row>
    <row r="66" spans="1:15" customFormat="1" ht="63" customHeight="1" x14ac:dyDescent="0.25">
      <c r="A66" s="13"/>
      <c r="B66" s="16" t="s">
        <v>59</v>
      </c>
      <c r="C66" s="18" t="s">
        <v>42</v>
      </c>
      <c r="D66" s="18" t="s">
        <v>44</v>
      </c>
      <c r="E66" s="26">
        <v>100</v>
      </c>
      <c r="F66" s="20">
        <v>0</v>
      </c>
      <c r="G66" s="20">
        <f>E66</f>
        <v>100</v>
      </c>
      <c r="H66" s="26">
        <v>31</v>
      </c>
      <c r="I66" s="18">
        <v>0</v>
      </c>
      <c r="J66" s="20">
        <f>H66</f>
        <v>31</v>
      </c>
      <c r="K66" s="23">
        <f t="shared" ref="K66" si="12">H66-E66</f>
        <v>-69</v>
      </c>
      <c r="L66" s="23">
        <f t="shared" ref="L66" si="13">I66-F66</f>
        <v>0</v>
      </c>
      <c r="M66" s="23">
        <f>K66+L66</f>
        <v>-69</v>
      </c>
      <c r="N66" s="12"/>
      <c r="O66" s="12"/>
    </row>
    <row r="67" spans="1:15" x14ac:dyDescent="0.25">
      <c r="A67" s="77" t="s">
        <v>65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5" x14ac:dyDescent="0.25">
      <c r="A68" s="77" t="s">
        <v>35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5" ht="72.75" customHeight="1" x14ac:dyDescent="0.25">
      <c r="A69" s="87" t="s">
        <v>66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ht="19.5" customHeight="1" x14ac:dyDescent="0.25">
      <c r="A71" s="6" t="s">
        <v>36</v>
      </c>
      <c r="B71" s="6"/>
      <c r="C71" s="6"/>
      <c r="D71" s="6"/>
    </row>
    <row r="72" spans="1:15" ht="66" customHeight="1" x14ac:dyDescent="0.25">
      <c r="A72" s="70" t="s">
        <v>67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5" ht="19.5" customHeight="1" x14ac:dyDescent="0.25">
      <c r="A73" s="7" t="s">
        <v>37</v>
      </c>
      <c r="B73" s="7"/>
      <c r="C73" s="7"/>
      <c r="D73" s="7"/>
    </row>
    <row r="74" spans="1:15" x14ac:dyDescent="0.25">
      <c r="A74" s="67" t="s">
        <v>68</v>
      </c>
      <c r="B74" s="67"/>
      <c r="C74" s="67"/>
      <c r="D74" s="67"/>
      <c r="E74" s="67"/>
      <c r="F74" s="22"/>
      <c r="G74" s="22"/>
      <c r="H74" s="22"/>
      <c r="I74" s="22"/>
      <c r="J74" s="22"/>
      <c r="K74" s="22"/>
      <c r="L74" s="22"/>
      <c r="M74" s="22"/>
    </row>
    <row r="75" spans="1:15" x14ac:dyDescent="0.25">
      <c r="A75" s="67"/>
      <c r="B75" s="67"/>
      <c r="C75" s="67"/>
      <c r="D75" s="67"/>
      <c r="E75" s="67"/>
      <c r="F75" s="22"/>
      <c r="G75" s="68"/>
      <c r="H75" s="68"/>
      <c r="I75" s="22"/>
      <c r="J75" s="69" t="s">
        <v>69</v>
      </c>
      <c r="K75" s="69"/>
      <c r="L75" s="69"/>
      <c r="M75" s="69"/>
    </row>
    <row r="76" spans="1:15" ht="15.75" customHeight="1" x14ac:dyDescent="0.25">
      <c r="A76" s="21"/>
      <c r="B76" s="21"/>
      <c r="C76" s="21"/>
      <c r="D76" s="21"/>
      <c r="E76" s="21"/>
      <c r="F76" s="22"/>
      <c r="G76" s="22"/>
      <c r="H76" s="22"/>
      <c r="I76" s="22"/>
      <c r="J76" s="66" t="s">
        <v>12</v>
      </c>
      <c r="K76" s="66"/>
      <c r="L76" s="66"/>
      <c r="M76" s="66"/>
    </row>
    <row r="77" spans="1:15" ht="43.5" customHeight="1" x14ac:dyDescent="0.25">
      <c r="A77" s="67" t="s">
        <v>38</v>
      </c>
      <c r="B77" s="67"/>
      <c r="C77" s="67"/>
      <c r="D77" s="67"/>
      <c r="E77" s="67"/>
      <c r="F77" s="22"/>
      <c r="G77" s="68"/>
      <c r="H77" s="68"/>
      <c r="I77" s="22"/>
      <c r="J77" s="69" t="s">
        <v>70</v>
      </c>
      <c r="K77" s="69"/>
      <c r="L77" s="69"/>
      <c r="M77" s="69"/>
    </row>
    <row r="78" spans="1:15" ht="15.75" customHeight="1" x14ac:dyDescent="0.25">
      <c r="A78" s="67"/>
      <c r="B78" s="67"/>
      <c r="C78" s="67"/>
      <c r="D78" s="67"/>
      <c r="E78" s="67"/>
      <c r="F78" s="22"/>
      <c r="G78" s="22"/>
      <c r="H78" s="22"/>
      <c r="I78" s="22"/>
      <c r="J78" s="66" t="s">
        <v>12</v>
      </c>
      <c r="K78" s="66"/>
      <c r="L78" s="66"/>
      <c r="M78" s="66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3"/>
    </row>
  </sheetData>
  <mergeCells count="65">
    <mergeCell ref="B22:G22"/>
    <mergeCell ref="B23:G23"/>
    <mergeCell ref="A72:M72"/>
    <mergeCell ref="B46:D46"/>
    <mergeCell ref="A39:M39"/>
    <mergeCell ref="A33:A34"/>
    <mergeCell ref="A44:A45"/>
    <mergeCell ref="B44:D45"/>
    <mergeCell ref="E44:G44"/>
    <mergeCell ref="H44:J44"/>
    <mergeCell ref="K44:M44"/>
    <mergeCell ref="A41:M41"/>
    <mergeCell ref="B27:M27"/>
    <mergeCell ref="B28:M28"/>
    <mergeCell ref="A69:M69"/>
    <mergeCell ref="A42:B42"/>
    <mergeCell ref="B19:M19"/>
    <mergeCell ref="J1:M4"/>
    <mergeCell ref="A5:M5"/>
    <mergeCell ref="A6:M6"/>
    <mergeCell ref="A15:M15"/>
    <mergeCell ref="B17:M17"/>
    <mergeCell ref="B18:M18"/>
    <mergeCell ref="C51:C52"/>
    <mergeCell ref="D51:D52"/>
    <mergeCell ref="E51:G51"/>
    <mergeCell ref="U33:W33"/>
    <mergeCell ref="X33:Z33"/>
    <mergeCell ref="B35:D35"/>
    <mergeCell ref="B37:D37"/>
    <mergeCell ref="B38:D38"/>
    <mergeCell ref="B33:D34"/>
    <mergeCell ref="E33:G33"/>
    <mergeCell ref="H33:J33"/>
    <mergeCell ref="K33:M33"/>
    <mergeCell ref="R33:T33"/>
    <mergeCell ref="A31:B31"/>
    <mergeCell ref="B36:D36"/>
    <mergeCell ref="A74:E75"/>
    <mergeCell ref="G75:H75"/>
    <mergeCell ref="J75:M75"/>
    <mergeCell ref="B54:M54"/>
    <mergeCell ref="A57:M57"/>
    <mergeCell ref="A60:M60"/>
    <mergeCell ref="A64:M64"/>
    <mergeCell ref="A67:M67"/>
    <mergeCell ref="A68:M68"/>
    <mergeCell ref="H51:J51"/>
    <mergeCell ref="K51:M51"/>
    <mergeCell ref="B47:D47"/>
    <mergeCell ref="A51:A52"/>
    <mergeCell ref="B51:B52"/>
    <mergeCell ref="J76:M76"/>
    <mergeCell ref="A77:E78"/>
    <mergeCell ref="G77:H77"/>
    <mergeCell ref="J77:M77"/>
    <mergeCell ref="J78:M78"/>
    <mergeCell ref="L13:M13"/>
    <mergeCell ref="H14:J14"/>
    <mergeCell ref="L14:M14"/>
    <mergeCell ref="D8:G8"/>
    <mergeCell ref="D9:G9"/>
    <mergeCell ref="D11:G11"/>
    <mergeCell ref="D12:G12"/>
    <mergeCell ref="H13:J1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39" max="12" man="1"/>
    <brk id="57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5061</vt:lpstr>
      <vt:lpstr>'5061'!Область_печати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2021-02-02T08:06:23Z</cp:lastPrinted>
  <dcterms:created xsi:type="dcterms:W3CDTF">2015-06-05T18:19:34Z</dcterms:created>
  <dcterms:modified xsi:type="dcterms:W3CDTF">2021-02-02T08:06:23Z</dcterms:modified>
</cp:coreProperties>
</file>