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500" activeTab="0"/>
  </bookViews>
  <sheets>
    <sheet name="0813104" sheetId="1" r:id="rId1"/>
  </sheets>
  <definedNames>
    <definedName name="_xlnm.Print_Area" localSheetId="0">'0813104'!$A$1:$BL$109</definedName>
  </definedNames>
  <calcPr fullCalcOnLoad="1"/>
</workbook>
</file>

<file path=xl/sharedStrings.xml><?xml version="1.0" encoding="utf-8"?>
<sst xmlns="http://schemas.openxmlformats.org/spreadsheetml/2006/main" count="185" uniqueCount="136">
  <si>
    <t>ЗАТВЕРДЖЕНО
Наказ Міністерства фінансів України
26 cерпня 2014  № 836</t>
  </si>
  <si>
    <t>1.</t>
  </si>
  <si>
    <t>0800000</t>
  </si>
  <si>
    <t>2.</t>
  </si>
  <si>
    <t>0810000</t>
  </si>
  <si>
    <t>3.</t>
  </si>
  <si>
    <t>Завдання</t>
  </si>
  <si>
    <t>Усього</t>
  </si>
  <si>
    <t>Найменування місцевої/ регіональної програми</t>
  </si>
  <si>
    <t>Одиниця виміру</t>
  </si>
  <si>
    <t>Джерело інформації</t>
  </si>
  <si>
    <t>осіб</t>
  </si>
  <si>
    <t>(підпис)</t>
  </si>
  <si>
    <t>№ з/п</t>
  </si>
  <si>
    <t>продукту</t>
  </si>
  <si>
    <t>2.1</t>
  </si>
  <si>
    <t>Цілі державної політики</t>
  </si>
  <si>
    <t>гривень</t>
  </si>
  <si>
    <t>(ініціали/ініціал, прізвище)</t>
  </si>
  <si>
    <t>( у редакції наказу Міністерства фінансів україни від 29 грудня 2018 року №1209)</t>
  </si>
  <si>
    <t>затрат</t>
  </si>
  <si>
    <t>3.1</t>
  </si>
  <si>
    <t>якості</t>
  </si>
  <si>
    <t>2.2</t>
  </si>
  <si>
    <t>2.3</t>
  </si>
  <si>
    <t>0813104</t>
  </si>
  <si>
    <t xml:space="preserve">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</t>
  </si>
  <si>
    <t>1.1</t>
  </si>
  <si>
    <t>1.2</t>
  </si>
  <si>
    <t>1.3</t>
  </si>
  <si>
    <t>1.4</t>
  </si>
  <si>
    <t>2.4</t>
  </si>
  <si>
    <t>2.5</t>
  </si>
  <si>
    <t>2.6</t>
  </si>
  <si>
    <t>3.2</t>
  </si>
  <si>
    <t>3.3</t>
  </si>
  <si>
    <t>3.4</t>
  </si>
  <si>
    <t>4.1</t>
  </si>
  <si>
    <t>відсоток осіб, охоплених соціальним обслуговуванням, до загальної кількість осіб, які потребують соціальних послуг</t>
  </si>
  <si>
    <t>%</t>
  </si>
  <si>
    <t>середні витрати на соціальне обслуговування (надання соціальних послуг) однієї жінки територіальним центром, за винятком стаціонарних відділень</t>
  </si>
  <si>
    <t>середні витрати на соціальне обслуговування (надання соціальних послуг) одного чоловіка територіальним центром, за винятком стаціонарних відділень</t>
  </si>
  <si>
    <t>середні витрати на соціальне обслуговування (надання соціальних послуг) однієї особи територіальним центром, за винятком стаціонарних відділень</t>
  </si>
  <si>
    <t>кількість обслуговуваних осіб на одну штатну одиницю професіонала, фахівця та робітника, які надають соціальні послуги</t>
  </si>
  <si>
    <t>грн./рік</t>
  </si>
  <si>
    <t>кількість установ</t>
  </si>
  <si>
    <t>од.</t>
  </si>
  <si>
    <t>кількість осіб, забезпечених соціальним обслуговуванням (наданням соціальних послуг)</t>
  </si>
  <si>
    <t xml:space="preserve">середньорічна кількість осіб, які потребують соціального обслуговування (надання соціальних послуг), з них: </t>
  </si>
  <si>
    <t>чоловіків</t>
  </si>
  <si>
    <t>жінок</t>
  </si>
  <si>
    <t>Утримання КУ «Територіальний центр соціального обслуговування (надання соціальних послуг) у Саксаганському районі» Криворізької міської ради</t>
  </si>
  <si>
    <t xml:space="preserve">кількість відділень, у тому числі </t>
  </si>
  <si>
    <t>Кількість стаціонарних відділень постійного та тимчасового проживання</t>
  </si>
  <si>
    <t>Кількість штатних одиниць персоналу, у тому числі</t>
  </si>
  <si>
    <t>кількість осіб, які потребують соціального обслуговування (надання соціальних послуг), у тому числі</t>
  </si>
  <si>
    <t>осіб з V групою рухової активності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</si>
  <si>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</t>
  </si>
  <si>
    <t>Ф12 Соц. «Звіт про організацію соціального обслуговування та надання соціальних послуг пенсіонерам, одиноким непрацездатним громадянам та інвалідам (адміністративні дані)» .Соціальна послуга може надаватись постійно (ІІІ, ІV групи рухової активності-2 рази на тиждень), періодично (2 рази на тиждень), V група рухової активності-5 разів на тиждень), періодично (2 рази на місяць), тимчасово (визначений у договорі період)</t>
  </si>
  <si>
    <t>Розрахункові дані (сума заг. фонду без урахування субвенції з міського бюджету)/(чисел.осіб,які потребують соц.обслуговування(надання соц.послуг), у тому числі осіб з 5 групою рухової активності)</t>
  </si>
  <si>
    <t xml:space="preserve">Начальник управління праці та соціального захисту населення виконкому Саксаганської районної у місті ради </t>
  </si>
  <si>
    <t>Формування ефективної системи соціального захисту населення, забезпечення соціальними послугами</t>
  </si>
  <si>
    <t>ефективність</t>
  </si>
  <si>
    <t>С. В. Гугуєва</t>
  </si>
  <si>
    <t>4. Цілі державної політики, на досягнення яких спрямована реалізація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</si>
  <si>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</si>
  <si>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</si>
  <si>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Затверджено у паспорті бюджетної програми</t>
  </si>
  <si>
    <t>Напрями використання бюджетних коштів*</t>
  </si>
  <si>
    <t>загальний фонд</t>
  </si>
  <si>
    <t>спеціальний фонд</t>
  </si>
  <si>
    <t>усього</t>
  </si>
  <si>
    <t>Касові видатки (надані кредити з бюджету)</t>
  </si>
  <si>
    <t>Відхилення</t>
  </si>
  <si>
    <t>8. Видатки (надані кредити з бюджету) на реалізацію місцевих / регіональних програм, які виконуються у складі бюджетної програми</t>
  </si>
  <si>
    <t>9. Результативні показники бюджетної програми та аналіз їх виконання</t>
  </si>
  <si>
    <t>Фактичні результативні показник, досягнуті за рахунок касових видатків (наданих кредитів з бюджету)</t>
  </si>
  <si>
    <t>Показники</t>
  </si>
  <si>
    <t>100</t>
  </si>
  <si>
    <t>Аналіз стану виконання результативних показників</t>
  </si>
  <si>
    <t>10. Узагальнений висновок про виконання бюджетної програми.</t>
  </si>
  <si>
    <t xml:space="preserve">Звітність установ
</t>
  </si>
  <si>
    <t>2</t>
  </si>
  <si>
    <t>4.</t>
  </si>
  <si>
    <t xml:space="preserve">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
</t>
  </si>
  <si>
    <t>Розрахунково: чисельність осіб, забезпечених соціальним обслуговуванням/ чисельність осіб, які потребують соціального обслуговування * 100</t>
  </si>
  <si>
    <t xml:space="preserve">Пояснення щодо причин розбіжностей між затвердженими та досягнутими результативними показниками: розбіжностей немає.
</t>
  </si>
  <si>
    <t>Аналіз стану виконання результативних показників свідчить, що КУ "Територіальний центр соціального обслуговування (надання соціальних послуг) у Саксаганському районі" Криворізької міської ради забезпечено виконання завдань,  в повному обсязі відповідно до головної мети діяльності за бюджетною програмою по КПКВК 0813104.</t>
  </si>
  <si>
    <t>ЗВІТ</t>
  </si>
  <si>
    <t xml:space="preserve">
          На сьогодні потреба в отриманні соціальних послуг громадян похилого віку, особам з інвалідністю  в установах соціального обслуговування є важливою і необхідною. КУ «Територіальний центр соціального обслуговування (надання соціальних послуг) у Саксаганському районі» Криворізької міської ради на протязі року забезпечує надання соціальних послуг громадянам, які не здатні до самообслуговування у зв’язку з похилим віком, хворобою, інвалідністю, а також громадян,  які перебувають у складних життєвих обставинах які не мають рідних працездатного віку, що повинні забезпечити їм догляд і допомогу.
        Передбачені за бюджетною програмою «Забезпечення соціальними послугами за місцем проживання  громадян, які  не здатні до самообслуговування у зв’язку з похилим віком, хворобою, інвалідністю » кошти дали можливість вирішити питання  людей похилого віку які  не залишились без допомоги, опинившись в важких життєвих умовах. 
         </t>
  </si>
  <si>
    <t>Забезпечення соціальними послугами за місцем проживання громадян, не здатних до самообслуговування у зв’язку з похилим віком, хворобою, інвалідністю, а також громадян, які перебувають у складних життєвих обставинах</t>
  </si>
  <si>
    <t>1.5</t>
  </si>
  <si>
    <t>професіоналів, фахівців та робітників, які надають соціальні послуги</t>
  </si>
  <si>
    <t>Начальник відділу бухгалтерського обліку-головний бухгалтер</t>
  </si>
  <si>
    <t>*Зазначаються всі напрями використання бюджетних коштів, затверджені у паспорті бюджетної програми.</t>
  </si>
  <si>
    <t>Г.А.Пономаренко</t>
  </si>
  <si>
    <t>Наказ від 12.07.2016  № 753 «Про затвердження Типового штатного нормативу чисельності працівників територіального центру соціального обслуговування (надання соціальних послуг), рішення Саксаганської районної у місті ради від 19.10.2016 № 456 «Про затвердження структури, загальної чисельності КУ «Територіальний центр СО (НСП) у Саксаганському районі»</t>
  </si>
  <si>
    <t>про виконання паспорта бюджетної програми місцевого бюджету на 2020  рік</t>
  </si>
  <si>
    <t>Програма соціально-економічного та культурного розвитку Саксаганського району на 2020-2022 роки</t>
  </si>
  <si>
    <t>5145</t>
  </si>
  <si>
    <t>150</t>
  </si>
  <si>
    <t>926</t>
  </si>
  <si>
    <t>4219</t>
  </si>
  <si>
    <t>Видатки на заходи інформатизації у КУ «Територіальний центр соціального обслуговування (надання соціальних послуг) у Саксаганському районі» Криворізької міської ради</t>
  </si>
  <si>
    <t>Обсяг витрат на здійснення заходів інформатизації</t>
  </si>
  <si>
    <t>Рішення   Саксаганської   районної  у  місті   ради  від  24 грудня  2019 року  № 345  "Про районний у місті бюджет Саксаганського району у місті Кривому Розі на 2020 рік"</t>
  </si>
  <si>
    <t>Кількість заходів інформатизації</t>
  </si>
  <si>
    <t>Розрахункові дані</t>
  </si>
  <si>
    <t>ефективності</t>
  </si>
  <si>
    <t>3</t>
  </si>
  <si>
    <t>Середній обсяг витрат на здійснення заходів інформатизації</t>
  </si>
  <si>
    <t>4</t>
  </si>
  <si>
    <t>Рівень виконання заходів</t>
  </si>
  <si>
    <t>30796</t>
  </si>
  <si>
    <t>13000</t>
  </si>
  <si>
    <t>85</t>
  </si>
  <si>
    <t>6</t>
  </si>
  <si>
    <t>5274</t>
  </si>
  <si>
    <t>197</t>
  </si>
  <si>
    <t>1009</t>
  </si>
  <si>
    <t>4265</t>
  </si>
  <si>
    <t>Пояснення щодо причин розбіжностей між затвердженими та досягнутими результативними показниками: Чисельність осіб, які потребують соціального обслуговування (надання соціальних послуг), збільшилась  на 129  чоловік у зв’язку з взяттям на облік більше осіб, ніж планувалось</t>
  </si>
  <si>
    <t>0</t>
  </si>
  <si>
    <t>Пояснення щодо причин розбіжностей між затвердженими та досягнутими результативними показниками : середні витрати  на соціальне обслуговування (надання соціальних послуг) на 1 особу  зменшились   у зв’язку зі збільшенням кількості осіб,які потребують соціального обслуговування .</t>
  </si>
  <si>
    <t>Пояснення щодо причин розбіжностей між затвердженими та досягнутими результативними показниками: розбіжність – 30 штатних одиниць у зв’язку з  вакантними посадами.</t>
  </si>
  <si>
    <t>По загальному фонду касові видатки менше за план у зв’язку з економією коштів на придбання предметів, матеріалів і обладнання, енергоносіям та оплаті послуг (крім комунальних), а також на кінець року виникла кредиторська заборгованість у сумі 88 179,29 грн., у тому числі: по КЕКВ 2210 - 50 239,08 грн., за товари та метеріали, КЕКВ 2240 - 37 940,21 грн., оплата послуг (крім комунальгих).  По СФ відхилення виникли у зв’язку з перевищенням касових видатків над плановими призначеннями за рахунок внесення змін до спеціального фонду бюджету на 2020 рік, а саме - здійснення уточнень планових обсягів власних надходжень протягом звітного періоду, які згідно з п. 1.3, 1.4 Правил складання паспортів бюджетних програм місцевих бюджетів та звітів про їх виконання, затв.наказом Мінфіну від 26.08.2014 №836, не призвели до зміни інформації та показників, затверджених у паспортах.</t>
  </si>
  <si>
    <t>(код Програмної класифікації видатків та кредитування місцевого бюджету)</t>
  </si>
  <si>
    <t>Управління праці та соціального захисту населення виконкому Саксаганської районної у місті ради                                                          05411280</t>
  </si>
  <si>
    <t>(код Типової програмної класифікації видатків та кредитування місцевого бюджету)</t>
  </si>
  <si>
    <t xml:space="preserve"> (код Типової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</si>
  <si>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</si>
  <si>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                   (найменування головного розпорядника коштів місцевого бюджету)                                                                                                                                                          (код за ЄДРПОУ)</t>
  </si>
  <si>
    <t xml:space="preserve">                                                                                                          (найменування відповідального виконавця)                                                                                                           (код за ЄДРПОУ)</t>
  </si>
  <si>
    <t xml:space="preserve">        (код бюджету)</t>
  </si>
  <si>
    <t>04205606000</t>
  </si>
  <si>
    <t>5. Мета бюджетної програми:забезпечення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інвалідністю.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</si>
</sst>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0.00"/>
    <numFmt numFmtId="181" formatCode="0.0"/>
    <numFmt numFmtId="182" formatCode="0.00000"/>
    <numFmt numFmtId="183" formatCode="#0"/>
    <numFmt numFmtId="184" formatCode="#,##0.0"/>
    <numFmt numFmtId="185" formatCode="#,##0.00;\-#,##0.00;#,&quot;-&quot;"/>
    <numFmt numFmtId="186" formatCode="#,##0.00_ ;\-#,##0.00\ "/>
    <numFmt numFmtId="187" formatCode="#,##0.0;\-#,##0.0;#,&quot;-&quot;"/>
    <numFmt numFmtId="188" formatCode="#0.000"/>
    <numFmt numFmtId="189" formatCode="#0.0000"/>
    <numFmt numFmtId="190" formatCode="#0.0"/>
    <numFmt numFmtId="191" formatCode="#,##0_ ;\-#,##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29">
    <font>
      <sz val="10"/>
      <name val="Arial Cyr"/>
      <family val="0"/>
    </font>
    <font>
      <sz val="10"/>
      <name val="Arial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b/>
      <i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7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85" fontId="19" fillId="0" borderId="10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center" wrapText="1"/>
    </xf>
    <xf numFmtId="1" fontId="19" fillId="0" borderId="12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" fontId="19" fillId="0" borderId="10" xfId="0" applyNumberFormat="1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vertical="center" wrapText="1"/>
    </xf>
    <xf numFmtId="0" fontId="19" fillId="24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0" fontId="19" fillId="0" borderId="10" xfId="0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49" fontId="23" fillId="0" borderId="10" xfId="0" applyNumberFormat="1" applyFont="1" applyFill="1" applyBorder="1" applyAlignment="1">
      <alignment vertical="center" wrapText="1"/>
    </xf>
    <xf numFmtId="1" fontId="19" fillId="0" borderId="10" xfId="0" applyNumberFormat="1" applyFont="1" applyFill="1" applyBorder="1" applyAlignment="1" quotePrefix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vertical="center" wrapText="1"/>
    </xf>
    <xf numFmtId="3" fontId="19" fillId="0" borderId="16" xfId="0" applyNumberFormat="1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wrapText="1"/>
    </xf>
    <xf numFmtId="0" fontId="26" fillId="0" borderId="0" xfId="0" applyFont="1" applyFill="1" applyAlignment="1">
      <alignment/>
    </xf>
    <xf numFmtId="0" fontId="26" fillId="0" borderId="17" xfId="0" applyFont="1" applyFill="1" applyBorder="1" applyAlignment="1">
      <alignment vertical="top" wrapText="1"/>
    </xf>
    <xf numFmtId="0" fontId="19" fillId="0" borderId="1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/>
    </xf>
    <xf numFmtId="1" fontId="23" fillId="0" borderId="10" xfId="0" applyNumberFormat="1" applyFont="1" applyFill="1" applyBorder="1" applyAlignment="1">
      <alignment vertical="center" wrapText="1"/>
    </xf>
    <xf numFmtId="0" fontId="19" fillId="0" borderId="10" xfId="0" applyFont="1" applyFill="1" applyBorder="1" applyAlignment="1" quotePrefix="1">
      <alignment horizontal="center" vertical="center" wrapText="1"/>
    </xf>
    <xf numFmtId="49" fontId="19" fillId="0" borderId="10" xfId="0" applyNumberFormat="1" applyFont="1" applyFill="1" applyBorder="1" applyAlignment="1" quotePrefix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 quotePrefix="1">
      <alignment horizontal="center" vertical="center" wrapText="1"/>
    </xf>
    <xf numFmtId="0" fontId="19" fillId="0" borderId="13" xfId="0" applyFont="1" applyFill="1" applyBorder="1" applyAlignment="1" quotePrefix="1">
      <alignment horizontal="center" vertical="center" wrapText="1"/>
    </xf>
    <xf numFmtId="0" fontId="19" fillId="0" borderId="14" xfId="0" applyFont="1" applyFill="1" applyBorder="1" applyAlignment="1" quotePrefix="1">
      <alignment horizontal="center" vertical="center" wrapText="1"/>
    </xf>
    <xf numFmtId="49" fontId="21" fillId="0" borderId="10" xfId="0" applyNumberFormat="1" applyFont="1" applyFill="1" applyBorder="1" applyAlignment="1" quotePrefix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1" fontId="19" fillId="0" borderId="10" xfId="0" applyNumberFormat="1" applyFont="1" applyFill="1" applyBorder="1" applyAlignment="1" quotePrefix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 quotePrefix="1">
      <alignment horizontal="center" vertical="center" wrapText="1"/>
    </xf>
    <xf numFmtId="49" fontId="19" fillId="0" borderId="13" xfId="0" applyNumberFormat="1" applyFont="1" applyFill="1" applyBorder="1" applyAlignment="1" quotePrefix="1">
      <alignment horizontal="center" vertical="center" wrapText="1"/>
    </xf>
    <xf numFmtId="49" fontId="19" fillId="0" borderId="14" xfId="0" applyNumberFormat="1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3" xfId="0" applyFont="1" applyFill="1" applyBorder="1" applyAlignment="1" quotePrefix="1">
      <alignment horizontal="left" vertical="center" wrapText="1"/>
    </xf>
    <xf numFmtId="1" fontId="19" fillId="0" borderId="19" xfId="0" applyNumberFormat="1" applyFont="1" applyFill="1" applyBorder="1" applyAlignment="1">
      <alignment horizontal="center" vertical="center" wrapText="1"/>
    </xf>
    <xf numFmtId="1" fontId="19" fillId="0" borderId="13" xfId="0" applyNumberFormat="1" applyFont="1" applyFill="1" applyBorder="1" applyAlignment="1">
      <alignment horizontal="center" vertical="center" wrapText="1"/>
    </xf>
    <xf numFmtId="1" fontId="19" fillId="0" borderId="14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" fontId="19" fillId="0" borderId="19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49" fontId="22" fillId="0" borderId="14" xfId="0" applyNumberFormat="1" applyFont="1" applyFill="1" applyBorder="1" applyAlignment="1">
      <alignment horizontal="left" vertical="top" wrapText="1"/>
    </xf>
    <xf numFmtId="49" fontId="23" fillId="0" borderId="22" xfId="0" applyNumberFormat="1" applyFont="1" applyFill="1" applyBorder="1" applyAlignment="1">
      <alignment horizontal="center" wrapText="1"/>
    </xf>
    <xf numFmtId="49" fontId="23" fillId="0" borderId="0" xfId="0" applyNumberFormat="1" applyFont="1" applyFill="1" applyBorder="1" applyAlignment="1">
      <alignment horizontal="center" wrapText="1"/>
    </xf>
    <xf numFmtId="49" fontId="23" fillId="0" borderId="23" xfId="0" applyNumberFormat="1" applyFont="1" applyFill="1" applyBorder="1" applyAlignment="1">
      <alignment horizontal="center" wrapText="1"/>
    </xf>
    <xf numFmtId="49" fontId="23" fillId="0" borderId="24" xfId="0" applyNumberFormat="1" applyFont="1" applyFill="1" applyBorder="1" applyAlignment="1">
      <alignment horizontal="center" wrapText="1"/>
    </xf>
    <xf numFmtId="49" fontId="23" fillId="0" borderId="20" xfId="0" applyNumberFormat="1" applyFont="1" applyFill="1" applyBorder="1" applyAlignment="1">
      <alignment horizontal="center" wrapText="1"/>
    </xf>
    <xf numFmtId="49" fontId="23" fillId="0" borderId="25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7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4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9" fontId="22" fillId="0" borderId="25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4" fontId="19" fillId="0" borderId="19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49" fontId="23" fillId="0" borderId="27" xfId="0" applyNumberFormat="1" applyFont="1" applyFill="1" applyBorder="1" applyAlignment="1">
      <alignment horizontal="center" vertical="top" wrapText="1"/>
    </xf>
    <xf numFmtId="49" fontId="23" fillId="0" borderId="22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49" fontId="23" fillId="0" borderId="23" xfId="0" applyNumberFormat="1" applyFont="1" applyFill="1" applyBorder="1" applyAlignment="1">
      <alignment horizontal="center" vertical="top" wrapText="1"/>
    </xf>
    <xf numFmtId="49" fontId="23" fillId="0" borderId="24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5" xfId="0" applyNumberFormat="1" applyFont="1" applyFill="1" applyBorder="1" applyAlignment="1">
      <alignment horizontal="center" vertical="top" wrapText="1"/>
    </xf>
    <xf numFmtId="180" fontId="19" fillId="0" borderId="19" xfId="0" applyNumberFormat="1" applyFont="1" applyFill="1" applyBorder="1" applyAlignment="1">
      <alignment horizontal="center" vertical="center" wrapText="1"/>
    </xf>
    <xf numFmtId="180" fontId="19" fillId="0" borderId="13" xfId="0" applyNumberFormat="1" applyFont="1" applyFill="1" applyBorder="1" applyAlignment="1">
      <alignment horizontal="center" vertical="center" wrapText="1"/>
    </xf>
    <xf numFmtId="180" fontId="19" fillId="0" borderId="14" xfId="0" applyNumberFormat="1" applyFont="1" applyFill="1" applyBorder="1" applyAlignment="1">
      <alignment horizontal="center" vertical="center" wrapText="1"/>
    </xf>
    <xf numFmtId="0" fontId="19" fillId="0" borderId="24" xfId="0" applyFont="1" applyFill="1" applyBorder="1" applyAlignment="1" quotePrefix="1">
      <alignment horizontal="center" vertical="center" wrapText="1"/>
    </xf>
    <xf numFmtId="0" fontId="19" fillId="0" borderId="20" xfId="0" applyFont="1" applyFill="1" applyBorder="1" applyAlignment="1" quotePrefix="1">
      <alignment horizontal="center" vertical="center" wrapText="1"/>
    </xf>
    <xf numFmtId="0" fontId="19" fillId="0" borderId="25" xfId="0" applyFont="1" applyFill="1" applyBorder="1" applyAlignment="1" quotePrefix="1">
      <alignment horizontal="center" vertical="center" wrapText="1"/>
    </xf>
    <xf numFmtId="185" fontId="19" fillId="0" borderId="10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1" fontId="19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49" fontId="22" fillId="0" borderId="10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3" fontId="19" fillId="0" borderId="28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3" fontId="19" fillId="0" borderId="31" xfId="0" applyNumberFormat="1" applyFont="1" applyFill="1" applyBorder="1" applyAlignment="1">
      <alignment horizontal="center" vertical="center" wrapText="1"/>
    </xf>
    <xf numFmtId="3" fontId="19" fillId="0" borderId="32" xfId="0" applyNumberFormat="1" applyFont="1" applyFill="1" applyBorder="1" applyAlignment="1">
      <alignment horizontal="center" vertical="center" wrapText="1"/>
    </xf>
    <xf numFmtId="3" fontId="19" fillId="0" borderId="33" xfId="0" applyNumberFormat="1" applyFont="1" applyFill="1" applyBorder="1" applyAlignment="1">
      <alignment horizontal="center" vertical="center" wrapText="1"/>
    </xf>
    <xf numFmtId="3" fontId="19" fillId="0" borderId="34" xfId="0" applyNumberFormat="1" applyFont="1" applyFill="1" applyBorder="1" applyAlignment="1">
      <alignment horizontal="center" vertical="center" wrapText="1"/>
    </xf>
    <xf numFmtId="3" fontId="19" fillId="0" borderId="35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left" vertical="top" wrapText="1"/>
    </xf>
    <xf numFmtId="49" fontId="19" fillId="0" borderId="32" xfId="0" applyNumberFormat="1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center" wrapText="1"/>
    </xf>
    <xf numFmtId="49" fontId="23" fillId="0" borderId="21" xfId="0" applyNumberFormat="1" applyFont="1" applyFill="1" applyBorder="1" applyAlignment="1">
      <alignment horizontal="center" wrapText="1"/>
    </xf>
    <xf numFmtId="49" fontId="23" fillId="0" borderId="27" xfId="0" applyNumberFormat="1" applyFont="1" applyFill="1" applyBorder="1" applyAlignment="1">
      <alignment horizontal="center" wrapText="1"/>
    </xf>
    <xf numFmtId="49" fontId="24" fillId="0" borderId="10" xfId="0" applyNumberFormat="1" applyFont="1" applyFill="1" applyBorder="1" applyAlignment="1">
      <alignment horizontal="left" vertical="top" wrapText="1"/>
    </xf>
    <xf numFmtId="180" fontId="19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17" xfId="0" applyNumberFormat="1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 vertical="top" wrapText="1"/>
    </xf>
    <xf numFmtId="49" fontId="28" fillId="0" borderId="0" xfId="33" applyNumberFormat="1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8"/>
  <sheetViews>
    <sheetView tabSelected="1" view="pageBreakPreview" zoomScale="50" zoomScaleNormal="50" zoomScaleSheetLayoutView="50" zoomScalePageLayoutView="0" workbookViewId="0" topLeftCell="A58">
      <selection activeCell="AN33" sqref="AN33:AO33"/>
    </sheetView>
  </sheetViews>
  <sheetFormatPr defaultColWidth="9.125" defaultRowHeight="12.75"/>
  <cols>
    <col min="1" max="1" width="3.625" style="4" customWidth="1"/>
    <col min="2" max="5" width="2.875" style="4" customWidth="1"/>
    <col min="6" max="6" width="11.50390625" style="4" customWidth="1"/>
    <col min="7" max="14" width="2.875" style="4" customWidth="1"/>
    <col min="15" max="15" width="3.375" style="4" customWidth="1"/>
    <col min="16" max="19" width="2.875" style="4" customWidth="1"/>
    <col min="20" max="20" width="11.625" style="4" customWidth="1"/>
    <col min="21" max="23" width="2.875" style="4" customWidth="1"/>
    <col min="24" max="24" width="10.875" style="4" customWidth="1"/>
    <col min="25" max="25" width="7.375" style="4" customWidth="1"/>
    <col min="26" max="27" width="2.875" style="4" customWidth="1"/>
    <col min="28" max="28" width="4.625" style="4" customWidth="1"/>
    <col min="29" max="29" width="2.875" style="4" customWidth="1"/>
    <col min="30" max="30" width="15.625" style="4" customWidth="1"/>
    <col min="31" max="31" width="4.50390625" style="4" customWidth="1"/>
    <col min="32" max="32" width="6.125" style="4" customWidth="1"/>
    <col min="33" max="33" width="7.125" style="4" customWidth="1"/>
    <col min="34" max="34" width="6.875" style="4" customWidth="1"/>
    <col min="35" max="35" width="4.75390625" style="4" customWidth="1"/>
    <col min="36" max="36" width="5.125" style="4" customWidth="1"/>
    <col min="37" max="38" width="2.875" style="4" customWidth="1"/>
    <col min="39" max="39" width="10.875" style="4" customWidth="1"/>
    <col min="40" max="40" width="13.50390625" style="4" customWidth="1"/>
    <col min="41" max="41" width="2.875" style="4" customWidth="1"/>
    <col min="42" max="42" width="9.50390625" style="4" customWidth="1"/>
    <col min="43" max="43" width="11.625" style="4" customWidth="1"/>
    <col min="44" max="44" width="0.6171875" style="4" customWidth="1"/>
    <col min="45" max="53" width="2.875" style="4" customWidth="1"/>
    <col min="54" max="54" width="1.4921875" style="4" customWidth="1"/>
    <col min="55" max="55" width="0" style="4" hidden="1" customWidth="1"/>
    <col min="56" max="57" width="2.875" style="4" customWidth="1"/>
    <col min="58" max="58" width="0.6171875" style="4" customWidth="1"/>
    <col min="59" max="59" width="0" style="4" hidden="1" customWidth="1"/>
    <col min="60" max="61" width="2.875" style="4" customWidth="1"/>
    <col min="62" max="62" width="6.375" style="4" customWidth="1"/>
    <col min="63" max="63" width="11.625" style="4" customWidth="1"/>
    <col min="64" max="64" width="13.75390625" style="4" customWidth="1"/>
    <col min="65" max="16384" width="9.125" style="4" customWidth="1"/>
  </cols>
  <sheetData>
    <row r="1" spans="54:64" ht="42.75" customHeight="1">
      <c r="BB1" s="210" t="s">
        <v>0</v>
      </c>
      <c r="BC1" s="210"/>
      <c r="BD1" s="210"/>
      <c r="BE1" s="210"/>
      <c r="BF1" s="210"/>
      <c r="BG1" s="210"/>
      <c r="BH1" s="210"/>
      <c r="BI1" s="210"/>
      <c r="BJ1" s="210"/>
      <c r="BK1" s="210"/>
      <c r="BL1" s="210"/>
    </row>
    <row r="2" spans="54:64" ht="30" customHeight="1">
      <c r="BB2" s="210" t="s">
        <v>19</v>
      </c>
      <c r="BC2" s="210"/>
      <c r="BD2" s="210"/>
      <c r="BE2" s="210"/>
      <c r="BF2" s="210"/>
      <c r="BG2" s="210"/>
      <c r="BH2" s="210"/>
      <c r="BI2" s="210"/>
      <c r="BJ2" s="210"/>
      <c r="BK2" s="210"/>
      <c r="BL2" s="210"/>
    </row>
    <row r="3" spans="54:64" ht="18"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</row>
    <row r="4" spans="1:64" ht="15.75" customHeight="1">
      <c r="A4" s="211" t="s">
        <v>88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211"/>
      <c r="BC4" s="211"/>
      <c r="BD4" s="211"/>
      <c r="BE4" s="211"/>
      <c r="BF4" s="211"/>
      <c r="BG4" s="211"/>
      <c r="BH4" s="211"/>
      <c r="BI4" s="211"/>
      <c r="BJ4" s="211"/>
      <c r="BK4" s="211"/>
      <c r="BL4" s="211"/>
    </row>
    <row r="5" spans="1:64" ht="15.75" customHeight="1">
      <c r="A5" s="211" t="s">
        <v>97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</row>
    <row r="6" spans="1:64" ht="38.25" customHeight="1">
      <c r="A6" s="217" t="s">
        <v>1</v>
      </c>
      <c r="B6" s="217"/>
      <c r="C6" s="218" t="s">
        <v>2</v>
      </c>
      <c r="D6" s="218"/>
      <c r="E6" s="218"/>
      <c r="F6" s="218"/>
      <c r="G6" s="218"/>
      <c r="H6" s="218"/>
      <c r="I6" s="218"/>
      <c r="J6" s="218"/>
      <c r="K6" s="218"/>
      <c r="L6" s="40"/>
      <c r="M6" s="41"/>
      <c r="N6" s="41"/>
      <c r="O6" s="41"/>
      <c r="P6" s="41"/>
      <c r="Q6" s="41"/>
      <c r="R6" s="41"/>
      <c r="S6" s="41"/>
      <c r="T6" s="41"/>
      <c r="U6" s="41"/>
      <c r="V6" s="219" t="s">
        <v>127</v>
      </c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</row>
    <row r="7" spans="1:64" ht="57.75" customHeight="1">
      <c r="A7" s="192" t="s">
        <v>126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M7" s="3"/>
      <c r="N7" s="3"/>
      <c r="O7" s="3"/>
      <c r="P7" s="3"/>
      <c r="Q7" s="3"/>
      <c r="R7" s="3"/>
      <c r="S7" s="3"/>
      <c r="T7" s="3"/>
      <c r="U7" s="3"/>
      <c r="V7" s="220" t="s">
        <v>131</v>
      </c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</row>
    <row r="8" spans="1:64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ht="21" customHeight="1">
      <c r="A9" s="217" t="s">
        <v>3</v>
      </c>
      <c r="B9" s="217"/>
      <c r="C9" s="221" t="s">
        <v>4</v>
      </c>
      <c r="D9" s="221"/>
      <c r="E9" s="221"/>
      <c r="F9" s="221"/>
      <c r="G9" s="221"/>
      <c r="H9" s="221"/>
      <c r="I9" s="221"/>
      <c r="J9" s="221"/>
      <c r="K9" s="221"/>
      <c r="L9" s="40"/>
      <c r="M9" s="41"/>
      <c r="N9" s="41"/>
      <c r="O9" s="41"/>
      <c r="P9" s="41"/>
      <c r="Q9" s="41"/>
      <c r="R9" s="41"/>
      <c r="S9" s="41"/>
      <c r="T9" s="41"/>
      <c r="U9" s="41"/>
      <c r="V9" s="222" t="s">
        <v>127</v>
      </c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</row>
    <row r="10" spans="1:64" ht="62.25" customHeight="1">
      <c r="A10" s="192" t="s">
        <v>126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3"/>
      <c r="M10" s="3"/>
      <c r="N10" s="3"/>
      <c r="O10" s="3"/>
      <c r="P10" s="3"/>
      <c r="Q10" s="3"/>
      <c r="R10" s="3"/>
      <c r="S10" s="3"/>
      <c r="T10" s="3"/>
      <c r="U10" s="3"/>
      <c r="V10" s="220" t="s">
        <v>132</v>
      </c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/>
      <c r="BL10" s="220"/>
    </row>
    <row r="11" spans="1:64" ht="18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5" ht="39" customHeight="1">
      <c r="A12" s="42" t="s">
        <v>5</v>
      </c>
      <c r="B12" s="43"/>
      <c r="C12" s="218" t="s">
        <v>25</v>
      </c>
      <c r="D12" s="218"/>
      <c r="E12" s="218"/>
      <c r="F12" s="218"/>
      <c r="G12" s="218"/>
      <c r="H12" s="218"/>
      <c r="I12" s="218"/>
      <c r="J12" s="44"/>
      <c r="K12" s="44"/>
      <c r="L12" s="45"/>
      <c r="M12" s="223">
        <v>3104</v>
      </c>
      <c r="N12" s="223"/>
      <c r="O12" s="223"/>
      <c r="P12" s="223"/>
      <c r="Q12" s="223"/>
      <c r="R12" s="223"/>
      <c r="S12" s="223"/>
      <c r="T12" s="223"/>
      <c r="U12" s="41"/>
      <c r="V12" s="224">
        <v>1020</v>
      </c>
      <c r="W12" s="224"/>
      <c r="X12" s="224"/>
      <c r="Y12" s="224"/>
      <c r="Z12" s="224"/>
      <c r="AA12" s="224"/>
      <c r="AB12" s="224"/>
      <c r="AC12" s="225" t="s">
        <v>26</v>
      </c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46"/>
      <c r="BH12" s="46"/>
      <c r="BI12" s="46"/>
      <c r="BJ12" s="46"/>
      <c r="BK12" s="226" t="s">
        <v>134</v>
      </c>
      <c r="BL12" s="226"/>
      <c r="BM12" s="226"/>
    </row>
    <row r="13" spans="1:64" ht="94.5" customHeight="1">
      <c r="A13" s="3"/>
      <c r="B13" s="3"/>
      <c r="C13" s="185" t="s">
        <v>126</v>
      </c>
      <c r="D13" s="185"/>
      <c r="E13" s="185"/>
      <c r="F13" s="185"/>
      <c r="G13" s="185"/>
      <c r="H13" s="185"/>
      <c r="I13" s="185"/>
      <c r="J13" s="185"/>
      <c r="K13" s="185"/>
      <c r="L13" s="3"/>
      <c r="M13" s="185" t="s">
        <v>128</v>
      </c>
      <c r="N13" s="185"/>
      <c r="O13" s="185"/>
      <c r="P13" s="185"/>
      <c r="Q13" s="185"/>
      <c r="R13" s="185"/>
      <c r="S13" s="185"/>
      <c r="T13" s="185"/>
      <c r="U13" s="3"/>
      <c r="V13" s="185" t="s">
        <v>129</v>
      </c>
      <c r="W13" s="185"/>
      <c r="X13" s="185"/>
      <c r="Y13" s="185"/>
      <c r="Z13" s="185"/>
      <c r="AA13" s="185"/>
      <c r="AB13" s="47"/>
      <c r="AC13" s="209" t="s">
        <v>130</v>
      </c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 t="s">
        <v>133</v>
      </c>
      <c r="BL13" s="209"/>
    </row>
    <row r="14" spans="1:64" ht="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3"/>
      <c r="V14" s="3"/>
      <c r="W14" s="3"/>
      <c r="X14" s="3"/>
      <c r="Y14" s="3"/>
      <c r="Z14" s="3"/>
      <c r="AA14" s="3"/>
      <c r="AB14" s="3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8">
      <c r="A15" s="100" t="s">
        <v>64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</row>
    <row r="16" spans="1:64" ht="18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8">
      <c r="A17" s="207" t="s">
        <v>13</v>
      </c>
      <c r="B17" s="207"/>
      <c r="C17" s="207"/>
      <c r="D17" s="207"/>
      <c r="E17" s="207"/>
      <c r="F17" s="207"/>
      <c r="G17" s="207" t="s">
        <v>16</v>
      </c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</row>
    <row r="18" spans="1:64" ht="18">
      <c r="A18" s="207">
        <v>1</v>
      </c>
      <c r="B18" s="207"/>
      <c r="C18" s="207"/>
      <c r="D18" s="207"/>
      <c r="E18" s="207"/>
      <c r="F18" s="207"/>
      <c r="G18" s="208" t="s">
        <v>61</v>
      </c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</row>
    <row r="19" spans="1:64" ht="18">
      <c r="A19" s="2"/>
      <c r="B19" s="2"/>
      <c r="C19" s="2"/>
      <c r="D19" s="2"/>
      <c r="E19" s="2"/>
      <c r="F19" s="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37.5" customHeight="1">
      <c r="A20" s="100" t="s">
        <v>135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</row>
    <row r="22" spans="1:64" ht="18">
      <c r="A22" s="99" t="s">
        <v>65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</row>
    <row r="24" spans="1:64" ht="23.25" customHeight="1">
      <c r="A24" s="207" t="s">
        <v>13</v>
      </c>
      <c r="B24" s="207"/>
      <c r="C24" s="207"/>
      <c r="D24" s="207"/>
      <c r="E24" s="207"/>
      <c r="F24" s="207"/>
      <c r="G24" s="207" t="s">
        <v>6</v>
      </c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</row>
    <row r="25" spans="1:64" ht="40.5" customHeight="1">
      <c r="A25" s="207">
        <v>1</v>
      </c>
      <c r="B25" s="207"/>
      <c r="C25" s="207"/>
      <c r="D25" s="207"/>
      <c r="E25" s="207"/>
      <c r="F25" s="207"/>
      <c r="G25" s="208" t="s">
        <v>90</v>
      </c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</row>
    <row r="26" spans="1:6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5.75" customHeight="1">
      <c r="A27" s="189" t="s">
        <v>66</v>
      </c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</row>
    <row r="28" spans="1:64" ht="1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5"/>
      <c r="BB28" s="5"/>
      <c r="BC28" s="5"/>
      <c r="BD28" s="5"/>
      <c r="BE28" s="192" t="s">
        <v>17</v>
      </c>
      <c r="BF28" s="192"/>
      <c r="BG28" s="192"/>
      <c r="BH28" s="192"/>
      <c r="BI28" s="192"/>
      <c r="BJ28" s="192"/>
      <c r="BK28" s="5"/>
      <c r="BL28" s="5"/>
    </row>
    <row r="29" spans="1:62" ht="55.5" customHeight="1">
      <c r="A29" s="154" t="s">
        <v>13</v>
      </c>
      <c r="B29" s="154"/>
      <c r="C29" s="154"/>
      <c r="D29" s="154" t="s">
        <v>68</v>
      </c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67" t="s">
        <v>67</v>
      </c>
      <c r="AD29" s="168"/>
      <c r="AE29" s="168"/>
      <c r="AF29" s="168"/>
      <c r="AG29" s="168"/>
      <c r="AH29" s="168"/>
      <c r="AI29" s="168"/>
      <c r="AJ29" s="169"/>
      <c r="AK29" s="167" t="s">
        <v>72</v>
      </c>
      <c r="AL29" s="168"/>
      <c r="AM29" s="168"/>
      <c r="AN29" s="168"/>
      <c r="AO29" s="168"/>
      <c r="AP29" s="168"/>
      <c r="AQ29" s="168"/>
      <c r="AR29" s="169"/>
      <c r="AS29" s="167" t="s">
        <v>73</v>
      </c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9"/>
    </row>
    <row r="30" spans="1:62" ht="15.75" customHeight="1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 t="s">
        <v>69</v>
      </c>
      <c r="AD30" s="154"/>
      <c r="AE30" s="154" t="s">
        <v>70</v>
      </c>
      <c r="AF30" s="154"/>
      <c r="AG30" s="154"/>
      <c r="AH30" s="154" t="s">
        <v>71</v>
      </c>
      <c r="AI30" s="154"/>
      <c r="AJ30" s="154"/>
      <c r="AK30" s="154" t="s">
        <v>69</v>
      </c>
      <c r="AL30" s="154"/>
      <c r="AM30" s="154"/>
      <c r="AN30" s="154" t="s">
        <v>70</v>
      </c>
      <c r="AO30" s="154"/>
      <c r="AP30" s="154" t="s">
        <v>71</v>
      </c>
      <c r="AQ30" s="154"/>
      <c r="AR30" s="154"/>
      <c r="AS30" s="167" t="str">
        <f>AK30</f>
        <v>загальний фонд</v>
      </c>
      <c r="AT30" s="168"/>
      <c r="AU30" s="168"/>
      <c r="AV30" s="168"/>
      <c r="AW30" s="169"/>
      <c r="AX30" s="167" t="str">
        <f>AE30</f>
        <v>спеціальний фонд</v>
      </c>
      <c r="AY30" s="168"/>
      <c r="AZ30" s="168"/>
      <c r="BA30" s="168"/>
      <c r="BB30" s="168"/>
      <c r="BC30" s="168"/>
      <c r="BD30" s="169"/>
      <c r="BE30" s="167" t="str">
        <f>AP30</f>
        <v>усього</v>
      </c>
      <c r="BF30" s="168"/>
      <c r="BG30" s="168"/>
      <c r="BH30" s="168"/>
      <c r="BI30" s="168"/>
      <c r="BJ30" s="169"/>
    </row>
    <row r="31" spans="1:62" ht="18.75" customHeight="1">
      <c r="A31" s="154"/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70"/>
      <c r="AT31" s="75"/>
      <c r="AU31" s="75"/>
      <c r="AV31" s="75"/>
      <c r="AW31" s="171"/>
      <c r="AX31" s="170"/>
      <c r="AY31" s="75"/>
      <c r="AZ31" s="75"/>
      <c r="BA31" s="75"/>
      <c r="BB31" s="75"/>
      <c r="BC31" s="75"/>
      <c r="BD31" s="171"/>
      <c r="BE31" s="170"/>
      <c r="BF31" s="75"/>
      <c r="BG31" s="75"/>
      <c r="BH31" s="75"/>
      <c r="BI31" s="75"/>
      <c r="BJ31" s="171"/>
    </row>
    <row r="32" spans="1:62" ht="15.75" customHeight="1">
      <c r="A32" s="54">
        <v>1</v>
      </c>
      <c r="B32" s="55"/>
      <c r="C32" s="56"/>
      <c r="D32" s="54">
        <v>2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6"/>
      <c r="AC32" s="54">
        <v>3</v>
      </c>
      <c r="AD32" s="56"/>
      <c r="AE32" s="54">
        <v>4</v>
      </c>
      <c r="AF32" s="55"/>
      <c r="AG32" s="56"/>
      <c r="AH32" s="154">
        <v>5</v>
      </c>
      <c r="AI32" s="154"/>
      <c r="AJ32" s="154"/>
      <c r="AK32" s="154">
        <v>6</v>
      </c>
      <c r="AL32" s="154"/>
      <c r="AM32" s="154"/>
      <c r="AN32" s="154">
        <v>7</v>
      </c>
      <c r="AO32" s="154"/>
      <c r="AP32" s="154">
        <v>8</v>
      </c>
      <c r="AQ32" s="154"/>
      <c r="AR32" s="154"/>
      <c r="AS32" s="154">
        <v>9</v>
      </c>
      <c r="AT32" s="154"/>
      <c r="AU32" s="154"/>
      <c r="AV32" s="154"/>
      <c r="AW32" s="154"/>
      <c r="AX32" s="154">
        <v>10</v>
      </c>
      <c r="AY32" s="154"/>
      <c r="AZ32" s="154"/>
      <c r="BA32" s="154"/>
      <c r="BB32" s="154"/>
      <c r="BC32" s="154"/>
      <c r="BD32" s="154"/>
      <c r="BE32" s="154">
        <v>11</v>
      </c>
      <c r="BF32" s="154"/>
      <c r="BG32" s="154"/>
      <c r="BH32" s="154"/>
      <c r="BI32" s="154"/>
      <c r="BJ32" s="154"/>
    </row>
    <row r="33" spans="1:62" ht="67.5" customHeight="1">
      <c r="A33" s="154">
        <v>1</v>
      </c>
      <c r="B33" s="154"/>
      <c r="C33" s="154"/>
      <c r="D33" s="204" t="s">
        <v>51</v>
      </c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6"/>
      <c r="AC33" s="132">
        <v>21042182</v>
      </c>
      <c r="AD33" s="134"/>
      <c r="AE33" s="132">
        <v>687000</v>
      </c>
      <c r="AF33" s="133"/>
      <c r="AG33" s="134"/>
      <c r="AH33" s="132">
        <f>AC33+AE33</f>
        <v>21729182</v>
      </c>
      <c r="AI33" s="133"/>
      <c r="AJ33" s="134"/>
      <c r="AK33" s="132">
        <v>20925997</v>
      </c>
      <c r="AL33" s="133"/>
      <c r="AM33" s="134"/>
      <c r="AN33" s="132">
        <v>1026116</v>
      </c>
      <c r="AO33" s="134"/>
      <c r="AP33" s="132">
        <f>AK33+AN33</f>
        <v>21952113</v>
      </c>
      <c r="AQ33" s="133"/>
      <c r="AR33" s="134"/>
      <c r="AS33" s="203">
        <f>AK33-AC33</f>
        <v>-116185</v>
      </c>
      <c r="AT33" s="203"/>
      <c r="AU33" s="203"/>
      <c r="AV33" s="203"/>
      <c r="AW33" s="203"/>
      <c r="AX33" s="203">
        <f>AN33-AE33</f>
        <v>339116</v>
      </c>
      <c r="AY33" s="203"/>
      <c r="AZ33" s="203"/>
      <c r="BA33" s="203"/>
      <c r="BB33" s="203"/>
      <c r="BC33" s="203"/>
      <c r="BD33" s="203"/>
      <c r="BE33" s="203">
        <f>AS33+AX33</f>
        <v>222931</v>
      </c>
      <c r="BF33" s="203"/>
      <c r="BG33" s="203"/>
      <c r="BH33" s="203"/>
      <c r="BI33" s="203"/>
      <c r="BJ33" s="203"/>
    </row>
    <row r="34" spans="1:62" ht="67.5" customHeight="1">
      <c r="A34" s="154">
        <v>2</v>
      </c>
      <c r="B34" s="154"/>
      <c r="C34" s="154"/>
      <c r="D34" s="205" t="s">
        <v>103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6"/>
      <c r="AC34" s="132">
        <v>30796</v>
      </c>
      <c r="AD34" s="134"/>
      <c r="AE34" s="132">
        <v>13000</v>
      </c>
      <c r="AF34" s="133"/>
      <c r="AG34" s="134"/>
      <c r="AH34" s="132">
        <f>AC34+AE34</f>
        <v>43796</v>
      </c>
      <c r="AI34" s="133"/>
      <c r="AJ34" s="134"/>
      <c r="AK34" s="132">
        <v>30796</v>
      </c>
      <c r="AL34" s="133"/>
      <c r="AM34" s="134"/>
      <c r="AN34" s="132">
        <v>13000</v>
      </c>
      <c r="AO34" s="134"/>
      <c r="AP34" s="132">
        <f>AK34+AN34</f>
        <v>43796</v>
      </c>
      <c r="AQ34" s="133"/>
      <c r="AR34" s="134"/>
      <c r="AS34" s="203">
        <f>AK34-AC34</f>
        <v>0</v>
      </c>
      <c r="AT34" s="203"/>
      <c r="AU34" s="203"/>
      <c r="AV34" s="203"/>
      <c r="AW34" s="203"/>
      <c r="AX34" s="203">
        <f>AN34-AE34</f>
        <v>0</v>
      </c>
      <c r="AY34" s="203"/>
      <c r="AZ34" s="203"/>
      <c r="BA34" s="203"/>
      <c r="BB34" s="203"/>
      <c r="BC34" s="203"/>
      <c r="BD34" s="203"/>
      <c r="BE34" s="203">
        <f>AS34+AX34</f>
        <v>0</v>
      </c>
      <c r="BF34" s="203"/>
      <c r="BG34" s="203"/>
      <c r="BH34" s="203"/>
      <c r="BI34" s="203"/>
      <c r="BJ34" s="203"/>
    </row>
    <row r="35" spans="1:62" ht="19.5" customHeight="1">
      <c r="A35" s="200" t="s">
        <v>7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2"/>
      <c r="AC35" s="127">
        <f>SUM(AC33:AD34)</f>
        <v>21072978</v>
      </c>
      <c r="AD35" s="127"/>
      <c r="AE35" s="132">
        <f>SUM(AE33:AG34)</f>
        <v>700000</v>
      </c>
      <c r="AF35" s="133"/>
      <c r="AG35" s="134"/>
      <c r="AH35" s="127">
        <f>AC35+AE35</f>
        <v>21772978</v>
      </c>
      <c r="AI35" s="127"/>
      <c r="AJ35" s="127"/>
      <c r="AK35" s="127">
        <f>SUM(AK33:AM34)</f>
        <v>20956793</v>
      </c>
      <c r="AL35" s="127"/>
      <c r="AM35" s="127"/>
      <c r="AN35" s="127">
        <f>SUM(AN33:AO34)</f>
        <v>1039116</v>
      </c>
      <c r="AO35" s="127"/>
      <c r="AP35" s="127">
        <f>AK35+AN35</f>
        <v>21995909</v>
      </c>
      <c r="AQ35" s="127"/>
      <c r="AR35" s="127"/>
      <c r="AS35" s="197">
        <f>AS33</f>
        <v>-116185</v>
      </c>
      <c r="AT35" s="197"/>
      <c r="AU35" s="197"/>
      <c r="AV35" s="197"/>
      <c r="AW35" s="197"/>
      <c r="AX35" s="197">
        <f>AX33</f>
        <v>339116</v>
      </c>
      <c r="AY35" s="197"/>
      <c r="AZ35" s="197"/>
      <c r="BA35" s="197"/>
      <c r="BB35" s="197"/>
      <c r="BC35" s="197"/>
      <c r="BD35" s="197"/>
      <c r="BE35" s="197">
        <f>AS35+AX35</f>
        <v>222931</v>
      </c>
      <c r="BF35" s="197"/>
      <c r="BG35" s="197"/>
      <c r="BH35" s="197"/>
      <c r="BI35" s="197"/>
      <c r="BJ35" s="197"/>
    </row>
    <row r="36" spans="1:62" ht="123" customHeight="1">
      <c r="A36" s="198" t="s">
        <v>125</v>
      </c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</row>
    <row r="37" spans="1:62" ht="19.5" customHeight="1">
      <c r="A37" s="199"/>
      <c r="B37" s="199"/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</row>
    <row r="39" spans="1:64" ht="18">
      <c r="A39" s="189" t="s">
        <v>74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  <c r="AO39" s="189"/>
      <c r="AP39" s="189"/>
      <c r="AQ39" s="189"/>
      <c r="AR39" s="189"/>
      <c r="AS39" s="189"/>
      <c r="AT39" s="189"/>
      <c r="AU39" s="189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</row>
    <row r="40" spans="1:64" ht="18">
      <c r="A40" s="190" t="s">
        <v>17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48" ht="45" customHeight="1">
      <c r="A41" s="154" t="s">
        <v>13</v>
      </c>
      <c r="B41" s="154"/>
      <c r="C41" s="154"/>
      <c r="D41" s="185" t="s">
        <v>8</v>
      </c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4"/>
      <c r="Y41" s="194" t="s">
        <v>67</v>
      </c>
      <c r="Z41" s="195"/>
      <c r="AA41" s="195"/>
      <c r="AB41" s="195"/>
      <c r="AC41" s="195"/>
      <c r="AD41" s="195"/>
      <c r="AE41" s="195"/>
      <c r="AF41" s="196"/>
      <c r="AG41" s="194" t="str">
        <f>AK29</f>
        <v>Касові видатки (надані кредити з бюджету)</v>
      </c>
      <c r="AH41" s="195"/>
      <c r="AI41" s="195"/>
      <c r="AJ41" s="195"/>
      <c r="AK41" s="195"/>
      <c r="AL41" s="195"/>
      <c r="AM41" s="195"/>
      <c r="AN41" s="196"/>
      <c r="AO41" s="194" t="str">
        <f>AS29</f>
        <v>Відхилення</v>
      </c>
      <c r="AP41" s="195"/>
      <c r="AQ41" s="195"/>
      <c r="AR41" s="195"/>
      <c r="AS41" s="195"/>
      <c r="AT41" s="195"/>
      <c r="AU41" s="195"/>
      <c r="AV41" s="196"/>
    </row>
    <row r="42" spans="1:48" ht="36.75" customHeight="1">
      <c r="A42" s="191"/>
      <c r="B42" s="191"/>
      <c r="C42" s="191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3"/>
      <c r="Y42" s="183" t="str">
        <f>AC30</f>
        <v>загальний фонд</v>
      </c>
      <c r="Z42" s="185"/>
      <c r="AA42" s="184"/>
      <c r="AB42" s="183" t="str">
        <f>AE30</f>
        <v>спеціальний фонд</v>
      </c>
      <c r="AC42" s="185"/>
      <c r="AD42" s="184"/>
      <c r="AE42" s="183" t="str">
        <f>AH30</f>
        <v>усього</v>
      </c>
      <c r="AF42" s="184"/>
      <c r="AG42" s="183" t="str">
        <f>AK30</f>
        <v>загальний фонд</v>
      </c>
      <c r="AH42" s="184"/>
      <c r="AI42" s="183" t="str">
        <f>AN30</f>
        <v>спеціальний фонд</v>
      </c>
      <c r="AJ42" s="185"/>
      <c r="AK42" s="185"/>
      <c r="AL42" s="185"/>
      <c r="AM42" s="184"/>
      <c r="AN42" s="16" t="str">
        <f>AP30</f>
        <v>усього</v>
      </c>
      <c r="AO42" s="183" t="str">
        <f>AS30</f>
        <v>загальний фонд</v>
      </c>
      <c r="AP42" s="184"/>
      <c r="AQ42" s="183" t="str">
        <f>AX30</f>
        <v>спеціальний фонд</v>
      </c>
      <c r="AR42" s="184"/>
      <c r="AS42" s="183" t="str">
        <f>BE30</f>
        <v>усього</v>
      </c>
      <c r="AT42" s="185"/>
      <c r="AU42" s="185"/>
      <c r="AV42" s="184"/>
    </row>
    <row r="43" spans="1:48" ht="18">
      <c r="A43" s="186">
        <v>1</v>
      </c>
      <c r="B43" s="187"/>
      <c r="C43" s="188"/>
      <c r="D43" s="54">
        <v>2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6"/>
      <c r="Y43" s="54">
        <v>3</v>
      </c>
      <c r="Z43" s="55"/>
      <c r="AA43" s="56"/>
      <c r="AB43" s="54">
        <v>4</v>
      </c>
      <c r="AC43" s="55"/>
      <c r="AD43" s="56"/>
      <c r="AE43" s="54">
        <v>5</v>
      </c>
      <c r="AF43" s="56"/>
      <c r="AG43" s="54">
        <v>6</v>
      </c>
      <c r="AH43" s="56"/>
      <c r="AI43" s="54">
        <v>7</v>
      </c>
      <c r="AJ43" s="55"/>
      <c r="AK43" s="55"/>
      <c r="AL43" s="55"/>
      <c r="AM43" s="56"/>
      <c r="AN43" s="13">
        <v>8</v>
      </c>
      <c r="AO43" s="54">
        <v>9</v>
      </c>
      <c r="AP43" s="56"/>
      <c r="AQ43" s="54">
        <v>10</v>
      </c>
      <c r="AR43" s="56"/>
      <c r="AS43" s="54">
        <v>11</v>
      </c>
      <c r="AT43" s="55"/>
      <c r="AU43" s="55"/>
      <c r="AV43" s="56"/>
    </row>
    <row r="44" spans="1:63" s="6" customFormat="1" ht="39" customHeight="1">
      <c r="A44" s="180">
        <v>1</v>
      </c>
      <c r="B44" s="180"/>
      <c r="C44" s="180"/>
      <c r="D44" s="181" t="s">
        <v>98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2"/>
      <c r="Y44" s="172">
        <v>30796</v>
      </c>
      <c r="Z44" s="177"/>
      <c r="AA44" s="173"/>
      <c r="AB44" s="172">
        <v>13000</v>
      </c>
      <c r="AC44" s="177"/>
      <c r="AD44" s="173"/>
      <c r="AE44" s="172">
        <f>Y44+AB44</f>
        <v>43796</v>
      </c>
      <c r="AF44" s="173"/>
      <c r="AG44" s="172">
        <v>30796</v>
      </c>
      <c r="AH44" s="173"/>
      <c r="AI44" s="174">
        <v>13000</v>
      </c>
      <c r="AJ44" s="175"/>
      <c r="AK44" s="175"/>
      <c r="AL44" s="175"/>
      <c r="AM44" s="176"/>
      <c r="AN44" s="35">
        <f>AG44+AI44</f>
        <v>43796</v>
      </c>
      <c r="AO44" s="172">
        <v>0</v>
      </c>
      <c r="AP44" s="173"/>
      <c r="AQ44" s="172">
        <f>AN44-AE44</f>
        <v>0</v>
      </c>
      <c r="AR44" s="173"/>
      <c r="AS44" s="172">
        <f>AO44+AQ44</f>
        <v>0</v>
      </c>
      <c r="AT44" s="177"/>
      <c r="AU44" s="177"/>
      <c r="AV44" s="173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1:48" ht="18">
      <c r="A45" s="178" t="s">
        <v>7</v>
      </c>
      <c r="B45" s="178"/>
      <c r="C45" s="178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64">
        <f>Y44</f>
        <v>30796</v>
      </c>
      <c r="Z45" s="165"/>
      <c r="AA45" s="166"/>
      <c r="AB45" s="172">
        <f>AB44</f>
        <v>13000</v>
      </c>
      <c r="AC45" s="177"/>
      <c r="AD45" s="173"/>
      <c r="AE45" s="164">
        <f>Y45+AB45</f>
        <v>43796</v>
      </c>
      <c r="AF45" s="166"/>
      <c r="AG45" s="164">
        <f>AG44</f>
        <v>30796</v>
      </c>
      <c r="AH45" s="166"/>
      <c r="AI45" s="164">
        <f>AI44</f>
        <v>13000</v>
      </c>
      <c r="AJ45" s="165"/>
      <c r="AK45" s="165"/>
      <c r="AL45" s="165"/>
      <c r="AM45" s="166"/>
      <c r="AN45" s="36">
        <f>AG45+AI45</f>
        <v>43796</v>
      </c>
      <c r="AO45" s="164">
        <f>AO44</f>
        <v>0</v>
      </c>
      <c r="AP45" s="166"/>
      <c r="AQ45" s="164">
        <f>AQ44</f>
        <v>0</v>
      </c>
      <c r="AR45" s="166"/>
      <c r="AS45" s="164">
        <f>AO45+AQ45</f>
        <v>0</v>
      </c>
      <c r="AT45" s="165"/>
      <c r="AU45" s="165"/>
      <c r="AV45" s="166"/>
    </row>
    <row r="47" spans="1:64" ht="18">
      <c r="A47" s="100" t="s">
        <v>75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</row>
    <row r="49" spans="1:64" ht="56.25" customHeight="1">
      <c r="A49" s="167" t="s">
        <v>13</v>
      </c>
      <c r="B49" s="168"/>
      <c r="C49" s="168"/>
      <c r="D49" s="168"/>
      <c r="E49" s="168"/>
      <c r="F49" s="169"/>
      <c r="G49" s="167" t="s">
        <v>77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9"/>
      <c r="Z49" s="167" t="s">
        <v>9</v>
      </c>
      <c r="AA49" s="168"/>
      <c r="AB49" s="168"/>
      <c r="AC49" s="168"/>
      <c r="AD49" s="169"/>
      <c r="AE49" s="167" t="s">
        <v>10</v>
      </c>
      <c r="AF49" s="168"/>
      <c r="AG49" s="168"/>
      <c r="AH49" s="168"/>
      <c r="AI49" s="55" t="s">
        <v>67</v>
      </c>
      <c r="AJ49" s="55"/>
      <c r="AK49" s="55"/>
      <c r="AL49" s="55"/>
      <c r="AM49" s="55"/>
      <c r="AN49" s="55"/>
      <c r="AO49" s="55"/>
      <c r="AP49" s="56"/>
      <c r="AQ49" s="154" t="s">
        <v>76</v>
      </c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21"/>
      <c r="BG49" s="21"/>
      <c r="BH49" s="81" t="s">
        <v>73</v>
      </c>
      <c r="BI49" s="81"/>
      <c r="BJ49" s="81"/>
      <c r="BK49" s="81"/>
      <c r="BL49" s="82"/>
    </row>
    <row r="50" spans="1:64" ht="63" customHeight="1">
      <c r="A50" s="170"/>
      <c r="B50" s="75"/>
      <c r="C50" s="75"/>
      <c r="D50" s="75"/>
      <c r="E50" s="75"/>
      <c r="F50" s="171"/>
      <c r="G50" s="170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171"/>
      <c r="Z50" s="170"/>
      <c r="AA50" s="75"/>
      <c r="AB50" s="75"/>
      <c r="AC50" s="75"/>
      <c r="AD50" s="171"/>
      <c r="AE50" s="170"/>
      <c r="AF50" s="75"/>
      <c r="AG50" s="75"/>
      <c r="AH50" s="75"/>
      <c r="AI50" s="154" t="str">
        <f>AK30</f>
        <v>загальний фонд</v>
      </c>
      <c r="AJ50" s="154"/>
      <c r="AK50" s="154"/>
      <c r="AL50" s="154"/>
      <c r="AM50" s="154"/>
      <c r="AN50" s="13" t="str">
        <f>AI42</f>
        <v>спеціальний фонд</v>
      </c>
      <c r="AO50" s="154" t="str">
        <f>AN42</f>
        <v>усього</v>
      </c>
      <c r="AP50" s="154"/>
      <c r="AQ50" s="54" t="str">
        <f>AI50</f>
        <v>загальний фонд</v>
      </c>
      <c r="AR50" s="55"/>
      <c r="AS50" s="56"/>
      <c r="AT50" s="54" t="str">
        <f>AN50</f>
        <v>спеціальний фонд</v>
      </c>
      <c r="AU50" s="55"/>
      <c r="AV50" s="55"/>
      <c r="AW50" s="55"/>
      <c r="AX50" s="55"/>
      <c r="AY50" s="56"/>
      <c r="AZ50" s="54" t="str">
        <f>AO50</f>
        <v>усього</v>
      </c>
      <c r="BA50" s="55"/>
      <c r="BB50" s="55"/>
      <c r="BC50" s="55"/>
      <c r="BD50" s="55"/>
      <c r="BE50" s="55"/>
      <c r="BF50" s="54" t="str">
        <f>AI50</f>
        <v>загальний фонд</v>
      </c>
      <c r="BG50" s="55"/>
      <c r="BH50" s="55"/>
      <c r="BI50" s="55"/>
      <c r="BJ50" s="56"/>
      <c r="BK50" s="14" t="str">
        <f>AT50</f>
        <v>спеціальний фонд</v>
      </c>
      <c r="BL50" s="22" t="str">
        <f>AO50</f>
        <v>усього</v>
      </c>
    </row>
    <row r="51" spans="1:64" ht="18">
      <c r="A51" s="154">
        <v>1</v>
      </c>
      <c r="B51" s="154"/>
      <c r="C51" s="154"/>
      <c r="D51" s="154"/>
      <c r="E51" s="154"/>
      <c r="F51" s="154"/>
      <c r="G51" s="154">
        <v>2</v>
      </c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>
        <v>3</v>
      </c>
      <c r="AA51" s="154"/>
      <c r="AB51" s="154"/>
      <c r="AC51" s="154"/>
      <c r="AD51" s="154"/>
      <c r="AE51" s="154">
        <v>4</v>
      </c>
      <c r="AF51" s="154"/>
      <c r="AG51" s="154"/>
      <c r="AH51" s="154"/>
      <c r="AI51" s="154">
        <v>5</v>
      </c>
      <c r="AJ51" s="154"/>
      <c r="AK51" s="154"/>
      <c r="AL51" s="154"/>
      <c r="AM51" s="154"/>
      <c r="AN51" s="13">
        <v>6</v>
      </c>
      <c r="AO51" s="154">
        <v>7</v>
      </c>
      <c r="AP51" s="154"/>
      <c r="AQ51" s="154">
        <v>8</v>
      </c>
      <c r="AR51" s="154"/>
      <c r="AS51" s="154"/>
      <c r="AT51" s="154">
        <v>9</v>
      </c>
      <c r="AU51" s="154"/>
      <c r="AV51" s="154"/>
      <c r="AW51" s="154"/>
      <c r="AX51" s="154"/>
      <c r="AY51" s="154"/>
      <c r="AZ51" s="155">
        <v>10</v>
      </c>
      <c r="BA51" s="155"/>
      <c r="BB51" s="155"/>
      <c r="BC51" s="155"/>
      <c r="BD51" s="155"/>
      <c r="BE51" s="155"/>
      <c r="BF51" s="155">
        <v>11</v>
      </c>
      <c r="BG51" s="155"/>
      <c r="BH51" s="155"/>
      <c r="BI51" s="155"/>
      <c r="BJ51" s="155"/>
      <c r="BK51" s="8">
        <v>12</v>
      </c>
      <c r="BL51" s="8">
        <v>13</v>
      </c>
    </row>
    <row r="52" spans="1:64" ht="18">
      <c r="A52" s="54" t="s">
        <v>51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6"/>
    </row>
    <row r="53" spans="1:64" s="12" customFormat="1" ht="29.25" customHeight="1">
      <c r="A53" s="51">
        <v>1</v>
      </c>
      <c r="B53" s="122"/>
      <c r="C53" s="122"/>
      <c r="D53" s="122"/>
      <c r="E53" s="122"/>
      <c r="F53" s="122"/>
      <c r="G53" s="156" t="s">
        <v>20</v>
      </c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8"/>
      <c r="Z53" s="159"/>
      <c r="AA53" s="159"/>
      <c r="AB53" s="159"/>
      <c r="AC53" s="159"/>
      <c r="AD53" s="159"/>
      <c r="AE53" s="160"/>
      <c r="AF53" s="161"/>
      <c r="AG53" s="161"/>
      <c r="AH53" s="162"/>
      <c r="AI53" s="163"/>
      <c r="AJ53" s="163"/>
      <c r="AK53" s="163"/>
      <c r="AL53" s="163"/>
      <c r="AM53" s="163"/>
      <c r="AN53" s="1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150"/>
      <c r="BG53" s="150"/>
      <c r="BH53" s="150"/>
      <c r="BI53" s="150"/>
      <c r="BJ53" s="150"/>
      <c r="BK53" s="15"/>
      <c r="BL53" s="9"/>
    </row>
    <row r="54" spans="1:64" s="12" customFormat="1" ht="37.5" customHeight="1">
      <c r="A54" s="64" t="s">
        <v>27</v>
      </c>
      <c r="B54" s="65"/>
      <c r="C54" s="65"/>
      <c r="D54" s="65"/>
      <c r="E54" s="65"/>
      <c r="F54" s="66"/>
      <c r="G54" s="89" t="s">
        <v>45</v>
      </c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1"/>
      <c r="Z54" s="121" t="s">
        <v>46</v>
      </c>
      <c r="AA54" s="121"/>
      <c r="AB54" s="121"/>
      <c r="AC54" s="121"/>
      <c r="AD54" s="121"/>
      <c r="AE54" s="151" t="s">
        <v>81</v>
      </c>
      <c r="AF54" s="152"/>
      <c r="AG54" s="152"/>
      <c r="AH54" s="152"/>
      <c r="AI54" s="153">
        <v>1</v>
      </c>
      <c r="AJ54" s="153"/>
      <c r="AK54" s="153"/>
      <c r="AL54" s="153"/>
      <c r="AM54" s="153"/>
      <c r="AN54" s="20"/>
      <c r="AO54" s="98">
        <v>1</v>
      </c>
      <c r="AP54" s="98"/>
      <c r="AQ54" s="98">
        <v>1</v>
      </c>
      <c r="AR54" s="98"/>
      <c r="AS54" s="98"/>
      <c r="AT54" s="98"/>
      <c r="AU54" s="98"/>
      <c r="AV54" s="98"/>
      <c r="AW54" s="98"/>
      <c r="AX54" s="98"/>
      <c r="AY54" s="98"/>
      <c r="AZ54" s="98">
        <f>AQ54+AT54</f>
        <v>1</v>
      </c>
      <c r="BA54" s="98"/>
      <c r="BB54" s="98"/>
      <c r="BC54" s="98"/>
      <c r="BD54" s="98"/>
      <c r="BE54" s="98"/>
      <c r="BF54" s="98">
        <v>0</v>
      </c>
      <c r="BG54" s="98"/>
      <c r="BH54" s="98"/>
      <c r="BI54" s="98"/>
      <c r="BJ54" s="98"/>
      <c r="BK54" s="24"/>
      <c r="BL54" s="9">
        <f>BF54</f>
        <v>0</v>
      </c>
    </row>
    <row r="55" spans="1:64" s="12" customFormat="1" ht="96" customHeight="1">
      <c r="A55" s="64" t="s">
        <v>28</v>
      </c>
      <c r="B55" s="65"/>
      <c r="C55" s="65"/>
      <c r="D55" s="65"/>
      <c r="E55" s="65"/>
      <c r="F55" s="66"/>
      <c r="G55" s="89" t="s">
        <v>52</v>
      </c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1"/>
      <c r="Z55" s="121" t="s">
        <v>46</v>
      </c>
      <c r="AA55" s="121"/>
      <c r="AB55" s="121"/>
      <c r="AC55" s="121"/>
      <c r="AD55" s="121"/>
      <c r="AE55" s="212" t="s">
        <v>84</v>
      </c>
      <c r="AF55" s="213"/>
      <c r="AG55" s="213"/>
      <c r="AH55" s="214"/>
      <c r="AI55" s="153">
        <v>6</v>
      </c>
      <c r="AJ55" s="153"/>
      <c r="AK55" s="153"/>
      <c r="AL55" s="153"/>
      <c r="AM55" s="153"/>
      <c r="AN55" s="20"/>
      <c r="AO55" s="98">
        <f>AI55+AN55</f>
        <v>6</v>
      </c>
      <c r="AP55" s="98"/>
      <c r="AQ55" s="98">
        <v>6</v>
      </c>
      <c r="AR55" s="98"/>
      <c r="AS55" s="98"/>
      <c r="AT55" s="98"/>
      <c r="AU55" s="98"/>
      <c r="AV55" s="98"/>
      <c r="AW55" s="98"/>
      <c r="AX55" s="98"/>
      <c r="AY55" s="98"/>
      <c r="AZ55" s="98">
        <f>AQ55+AT55</f>
        <v>6</v>
      </c>
      <c r="BA55" s="98"/>
      <c r="BB55" s="98"/>
      <c r="BC55" s="98"/>
      <c r="BD55" s="98"/>
      <c r="BE55" s="98"/>
      <c r="BF55" s="98">
        <f>AZ55-AO55</f>
        <v>0</v>
      </c>
      <c r="BG55" s="98"/>
      <c r="BH55" s="98"/>
      <c r="BI55" s="98"/>
      <c r="BJ55" s="98"/>
      <c r="BK55" s="24"/>
      <c r="BL55" s="9">
        <f>BF55</f>
        <v>0</v>
      </c>
    </row>
    <row r="56" spans="1:64" s="12" customFormat="1" ht="37.5" customHeight="1">
      <c r="A56" s="64" t="s">
        <v>29</v>
      </c>
      <c r="B56" s="65"/>
      <c r="C56" s="65"/>
      <c r="D56" s="65"/>
      <c r="E56" s="65"/>
      <c r="F56" s="66"/>
      <c r="G56" s="89" t="s">
        <v>53</v>
      </c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1"/>
      <c r="Z56" s="121" t="s">
        <v>46</v>
      </c>
      <c r="AA56" s="121"/>
      <c r="AB56" s="121"/>
      <c r="AC56" s="121"/>
      <c r="AD56" s="121"/>
      <c r="AE56" s="95"/>
      <c r="AF56" s="96"/>
      <c r="AG56" s="96"/>
      <c r="AH56" s="97"/>
      <c r="AI56" s="153">
        <v>0</v>
      </c>
      <c r="AJ56" s="153"/>
      <c r="AK56" s="153"/>
      <c r="AL56" s="153"/>
      <c r="AM56" s="153"/>
      <c r="AN56" s="20"/>
      <c r="AO56" s="98">
        <f>AI56+AN56</f>
        <v>0</v>
      </c>
      <c r="AP56" s="98"/>
      <c r="AQ56" s="98">
        <v>0</v>
      </c>
      <c r="AR56" s="98"/>
      <c r="AS56" s="98"/>
      <c r="AT56" s="98"/>
      <c r="AU56" s="98"/>
      <c r="AV56" s="98"/>
      <c r="AW56" s="98"/>
      <c r="AX56" s="98"/>
      <c r="AY56" s="98"/>
      <c r="AZ56" s="98">
        <f>AQ56+AT56</f>
        <v>0</v>
      </c>
      <c r="BA56" s="98"/>
      <c r="BB56" s="98"/>
      <c r="BC56" s="98"/>
      <c r="BD56" s="98"/>
      <c r="BE56" s="98"/>
      <c r="BF56" s="98">
        <f>AZ56-AO56</f>
        <v>0</v>
      </c>
      <c r="BG56" s="98"/>
      <c r="BH56" s="98"/>
      <c r="BI56" s="98"/>
      <c r="BJ56" s="98"/>
      <c r="BK56" s="24"/>
      <c r="BL56" s="9">
        <f>BF56</f>
        <v>0</v>
      </c>
    </row>
    <row r="57" spans="1:64" s="12" customFormat="1" ht="37.5" customHeight="1">
      <c r="A57" s="64" t="s">
        <v>30</v>
      </c>
      <c r="B57" s="65"/>
      <c r="C57" s="65"/>
      <c r="D57" s="65"/>
      <c r="E57" s="65"/>
      <c r="F57" s="66"/>
      <c r="G57" s="89" t="s">
        <v>54</v>
      </c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1"/>
      <c r="Z57" s="86" t="s">
        <v>46</v>
      </c>
      <c r="AA57" s="87"/>
      <c r="AB57" s="87"/>
      <c r="AC57" s="87"/>
      <c r="AD57" s="88"/>
      <c r="AE57" s="92" t="s">
        <v>96</v>
      </c>
      <c r="AF57" s="93"/>
      <c r="AG57" s="93"/>
      <c r="AH57" s="94"/>
      <c r="AI57" s="71">
        <v>259</v>
      </c>
      <c r="AJ57" s="72"/>
      <c r="AK57" s="72"/>
      <c r="AL57" s="72"/>
      <c r="AM57" s="73"/>
      <c r="AN57" s="20"/>
      <c r="AO57" s="71">
        <f>AI57+AN57</f>
        <v>259</v>
      </c>
      <c r="AP57" s="73"/>
      <c r="AQ57" s="71">
        <v>229</v>
      </c>
      <c r="AR57" s="72"/>
      <c r="AS57" s="73"/>
      <c r="AT57" s="71"/>
      <c r="AU57" s="72"/>
      <c r="AV57" s="72"/>
      <c r="AW57" s="72"/>
      <c r="AX57" s="72"/>
      <c r="AY57" s="73"/>
      <c r="AZ57" s="71">
        <f>AQ57+AT57</f>
        <v>229</v>
      </c>
      <c r="BA57" s="72"/>
      <c r="BB57" s="72"/>
      <c r="BC57" s="72"/>
      <c r="BD57" s="72"/>
      <c r="BE57" s="73"/>
      <c r="BF57" s="71">
        <f>AQ57-AI57</f>
        <v>-30</v>
      </c>
      <c r="BG57" s="72"/>
      <c r="BH57" s="72"/>
      <c r="BI57" s="72"/>
      <c r="BJ57" s="73"/>
      <c r="BK57" s="24"/>
      <c r="BL57" s="9">
        <f>BF57+BK57</f>
        <v>-30</v>
      </c>
    </row>
    <row r="58" spans="1:64" s="12" customFormat="1" ht="249" customHeight="1">
      <c r="A58" s="51" t="s">
        <v>91</v>
      </c>
      <c r="B58" s="51"/>
      <c r="C58" s="51"/>
      <c r="D58" s="51"/>
      <c r="E58" s="51"/>
      <c r="F58" s="51"/>
      <c r="G58" s="89" t="s">
        <v>92</v>
      </c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1"/>
      <c r="Z58" s="121" t="s">
        <v>46</v>
      </c>
      <c r="AA58" s="121"/>
      <c r="AB58" s="121"/>
      <c r="AC58" s="121"/>
      <c r="AD58" s="121"/>
      <c r="AE58" s="95"/>
      <c r="AF58" s="96"/>
      <c r="AG58" s="96"/>
      <c r="AH58" s="97"/>
      <c r="AI58" s="98">
        <v>239</v>
      </c>
      <c r="AJ58" s="98"/>
      <c r="AK58" s="98"/>
      <c r="AL58" s="98"/>
      <c r="AM58" s="98"/>
      <c r="AN58" s="24"/>
      <c r="AO58" s="98">
        <v>239</v>
      </c>
      <c r="AP58" s="98"/>
      <c r="AQ58" s="98">
        <v>219</v>
      </c>
      <c r="AR58" s="98"/>
      <c r="AS58" s="98"/>
      <c r="AT58" s="98"/>
      <c r="AU58" s="98"/>
      <c r="AV58" s="98"/>
      <c r="AW58" s="98"/>
      <c r="AX58" s="98"/>
      <c r="AY58" s="98"/>
      <c r="AZ58" s="98">
        <f>AQ58+AT58</f>
        <v>219</v>
      </c>
      <c r="BA58" s="98"/>
      <c r="BB58" s="98"/>
      <c r="BC58" s="98"/>
      <c r="BD58" s="98"/>
      <c r="BE58" s="98"/>
      <c r="BF58" s="98">
        <f>AZ58-AO58</f>
        <v>-20</v>
      </c>
      <c r="BG58" s="98"/>
      <c r="BH58" s="98"/>
      <c r="BI58" s="98"/>
      <c r="BJ58" s="98"/>
      <c r="BK58" s="24"/>
      <c r="BL58" s="9">
        <f>BF58+BK58</f>
        <v>-20</v>
      </c>
    </row>
    <row r="59" spans="1:64" s="28" customFormat="1" ht="35.25" customHeight="1">
      <c r="A59" s="147" t="s">
        <v>124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9"/>
    </row>
    <row r="60" spans="1:64" ht="21.75" customHeight="1">
      <c r="A60" s="122" t="s">
        <v>82</v>
      </c>
      <c r="B60" s="122"/>
      <c r="C60" s="122"/>
      <c r="D60" s="122"/>
      <c r="E60" s="122"/>
      <c r="F60" s="122"/>
      <c r="G60" s="215" t="s">
        <v>14</v>
      </c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159"/>
      <c r="AA60" s="159"/>
      <c r="AB60" s="159"/>
      <c r="AC60" s="159"/>
      <c r="AD60" s="159"/>
      <c r="AE60" s="160"/>
      <c r="AF60" s="161"/>
      <c r="AG60" s="161"/>
      <c r="AH60" s="162"/>
      <c r="AI60" s="160"/>
      <c r="AJ60" s="161"/>
      <c r="AK60" s="161"/>
      <c r="AL60" s="161"/>
      <c r="AM60" s="162"/>
      <c r="AN60" s="18"/>
      <c r="AO60" s="144"/>
      <c r="AP60" s="146"/>
      <c r="AQ60" s="144"/>
      <c r="AR60" s="145"/>
      <c r="AS60" s="146"/>
      <c r="AT60" s="144"/>
      <c r="AU60" s="145"/>
      <c r="AV60" s="145"/>
      <c r="AW60" s="145"/>
      <c r="AX60" s="145"/>
      <c r="AY60" s="146"/>
      <c r="AZ60" s="216"/>
      <c r="BA60" s="216"/>
      <c r="BB60" s="216"/>
      <c r="BC60" s="216"/>
      <c r="BD60" s="216"/>
      <c r="BE60" s="216"/>
      <c r="BF60" s="155"/>
      <c r="BG60" s="155"/>
      <c r="BH60" s="155"/>
      <c r="BI60" s="155"/>
      <c r="BJ60" s="155"/>
      <c r="BK60" s="17"/>
      <c r="BL60" s="11"/>
    </row>
    <row r="61" spans="1:64" ht="39" customHeight="1">
      <c r="A61" s="76" t="s">
        <v>15</v>
      </c>
      <c r="B61" s="77"/>
      <c r="C61" s="77"/>
      <c r="D61" s="77"/>
      <c r="E61" s="77"/>
      <c r="F61" s="78"/>
      <c r="G61" s="89" t="s">
        <v>55</v>
      </c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1"/>
      <c r="Z61" s="129" t="s">
        <v>11</v>
      </c>
      <c r="AA61" s="130"/>
      <c r="AB61" s="130"/>
      <c r="AC61" s="130"/>
      <c r="AD61" s="131"/>
      <c r="AE61" s="135" t="s">
        <v>57</v>
      </c>
      <c r="AF61" s="136"/>
      <c r="AG61" s="136"/>
      <c r="AH61" s="137"/>
      <c r="AI61" s="132" t="s">
        <v>99</v>
      </c>
      <c r="AJ61" s="133"/>
      <c r="AK61" s="133"/>
      <c r="AL61" s="133"/>
      <c r="AM61" s="134"/>
      <c r="AN61" s="34"/>
      <c r="AO61" s="109">
        <f aca="true" t="shared" si="0" ref="AO61:AO66">AI61+AN61</f>
        <v>5145</v>
      </c>
      <c r="AP61" s="111"/>
      <c r="AQ61" s="109" t="s">
        <v>117</v>
      </c>
      <c r="AR61" s="110"/>
      <c r="AS61" s="111"/>
      <c r="AT61" s="109"/>
      <c r="AU61" s="110"/>
      <c r="AV61" s="110"/>
      <c r="AW61" s="110"/>
      <c r="AX61" s="110"/>
      <c r="AY61" s="111"/>
      <c r="AZ61" s="109">
        <f aca="true" t="shared" si="1" ref="AZ61:AZ66">AQ61+AT61</f>
        <v>5274</v>
      </c>
      <c r="BA61" s="110"/>
      <c r="BB61" s="110"/>
      <c r="BC61" s="110"/>
      <c r="BD61" s="110"/>
      <c r="BE61" s="111"/>
      <c r="BF61" s="124">
        <f aca="true" t="shared" si="2" ref="BF61:BF66">AZ61-AO61</f>
        <v>129</v>
      </c>
      <c r="BG61" s="125"/>
      <c r="BH61" s="125"/>
      <c r="BI61" s="125"/>
      <c r="BJ61" s="126"/>
      <c r="BK61" s="37"/>
      <c r="BL61" s="37">
        <f aca="true" t="shared" si="3" ref="BL61:BL66">BF61+BK61</f>
        <v>129</v>
      </c>
    </row>
    <row r="62" spans="1:64" ht="21.75" customHeight="1">
      <c r="A62" s="76" t="s">
        <v>23</v>
      </c>
      <c r="B62" s="77"/>
      <c r="C62" s="77"/>
      <c r="D62" s="77"/>
      <c r="E62" s="77"/>
      <c r="F62" s="78"/>
      <c r="G62" s="89" t="s">
        <v>56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129" t="s">
        <v>11</v>
      </c>
      <c r="AA62" s="130"/>
      <c r="AB62" s="130"/>
      <c r="AC62" s="130"/>
      <c r="AD62" s="131"/>
      <c r="AE62" s="138"/>
      <c r="AF62" s="139"/>
      <c r="AG62" s="139"/>
      <c r="AH62" s="140"/>
      <c r="AI62" s="132" t="s">
        <v>100</v>
      </c>
      <c r="AJ62" s="133"/>
      <c r="AK62" s="133"/>
      <c r="AL62" s="133"/>
      <c r="AM62" s="134"/>
      <c r="AN62" s="34"/>
      <c r="AO62" s="109">
        <f t="shared" si="0"/>
        <v>150</v>
      </c>
      <c r="AP62" s="111"/>
      <c r="AQ62" s="109" t="s">
        <v>118</v>
      </c>
      <c r="AR62" s="110"/>
      <c r="AS62" s="111"/>
      <c r="AT62" s="109"/>
      <c r="AU62" s="110"/>
      <c r="AV62" s="110"/>
      <c r="AW62" s="110"/>
      <c r="AX62" s="110"/>
      <c r="AY62" s="111"/>
      <c r="AZ62" s="109">
        <f t="shared" si="1"/>
        <v>197</v>
      </c>
      <c r="BA62" s="110"/>
      <c r="BB62" s="110"/>
      <c r="BC62" s="110"/>
      <c r="BD62" s="110"/>
      <c r="BE62" s="111"/>
      <c r="BF62" s="124">
        <f t="shared" si="2"/>
        <v>47</v>
      </c>
      <c r="BG62" s="125"/>
      <c r="BH62" s="125"/>
      <c r="BI62" s="125"/>
      <c r="BJ62" s="126"/>
      <c r="BK62" s="37"/>
      <c r="BL62" s="37">
        <f t="shared" si="3"/>
        <v>47</v>
      </c>
    </row>
    <row r="63" spans="1:64" ht="42.75" customHeight="1">
      <c r="A63" s="76" t="s">
        <v>24</v>
      </c>
      <c r="B63" s="77"/>
      <c r="C63" s="77"/>
      <c r="D63" s="77"/>
      <c r="E63" s="77"/>
      <c r="F63" s="78"/>
      <c r="G63" s="89" t="s">
        <v>47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129" t="s">
        <v>11</v>
      </c>
      <c r="AA63" s="130"/>
      <c r="AB63" s="130"/>
      <c r="AC63" s="130"/>
      <c r="AD63" s="131"/>
      <c r="AE63" s="138"/>
      <c r="AF63" s="139"/>
      <c r="AG63" s="139"/>
      <c r="AH63" s="140"/>
      <c r="AI63" s="132" t="s">
        <v>99</v>
      </c>
      <c r="AJ63" s="133"/>
      <c r="AK63" s="133"/>
      <c r="AL63" s="133"/>
      <c r="AM63" s="134"/>
      <c r="AN63" s="34"/>
      <c r="AO63" s="109">
        <f t="shared" si="0"/>
        <v>5145</v>
      </c>
      <c r="AP63" s="111"/>
      <c r="AQ63" s="109" t="s">
        <v>117</v>
      </c>
      <c r="AR63" s="110"/>
      <c r="AS63" s="111"/>
      <c r="AT63" s="109"/>
      <c r="AU63" s="110"/>
      <c r="AV63" s="110"/>
      <c r="AW63" s="110"/>
      <c r="AX63" s="110"/>
      <c r="AY63" s="111"/>
      <c r="AZ63" s="109">
        <f t="shared" si="1"/>
        <v>5274</v>
      </c>
      <c r="BA63" s="110"/>
      <c r="BB63" s="110"/>
      <c r="BC63" s="110"/>
      <c r="BD63" s="110"/>
      <c r="BE63" s="111"/>
      <c r="BF63" s="124">
        <f t="shared" si="2"/>
        <v>129</v>
      </c>
      <c r="BG63" s="125"/>
      <c r="BH63" s="125"/>
      <c r="BI63" s="125"/>
      <c r="BJ63" s="126"/>
      <c r="BK63" s="37"/>
      <c r="BL63" s="37">
        <f t="shared" si="3"/>
        <v>129</v>
      </c>
    </row>
    <row r="64" spans="1:64" ht="33" customHeight="1">
      <c r="A64" s="76" t="s">
        <v>31</v>
      </c>
      <c r="B64" s="77"/>
      <c r="C64" s="77"/>
      <c r="D64" s="77"/>
      <c r="E64" s="77"/>
      <c r="F64" s="78"/>
      <c r="G64" s="89" t="s">
        <v>48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129" t="s">
        <v>11</v>
      </c>
      <c r="AA64" s="130"/>
      <c r="AB64" s="130"/>
      <c r="AC64" s="130"/>
      <c r="AD64" s="131"/>
      <c r="AE64" s="138"/>
      <c r="AF64" s="139"/>
      <c r="AG64" s="139"/>
      <c r="AH64" s="140"/>
      <c r="AI64" s="132" t="s">
        <v>99</v>
      </c>
      <c r="AJ64" s="133"/>
      <c r="AK64" s="133"/>
      <c r="AL64" s="133"/>
      <c r="AM64" s="134"/>
      <c r="AN64" s="34"/>
      <c r="AO64" s="109">
        <f t="shared" si="0"/>
        <v>5145</v>
      </c>
      <c r="AP64" s="111"/>
      <c r="AQ64" s="109">
        <v>5274</v>
      </c>
      <c r="AR64" s="110"/>
      <c r="AS64" s="111"/>
      <c r="AT64" s="109"/>
      <c r="AU64" s="110"/>
      <c r="AV64" s="110"/>
      <c r="AW64" s="110"/>
      <c r="AX64" s="110"/>
      <c r="AY64" s="111"/>
      <c r="AZ64" s="109">
        <f t="shared" si="1"/>
        <v>5274</v>
      </c>
      <c r="BA64" s="110"/>
      <c r="BB64" s="110"/>
      <c r="BC64" s="110"/>
      <c r="BD64" s="110"/>
      <c r="BE64" s="111"/>
      <c r="BF64" s="124">
        <f t="shared" si="2"/>
        <v>129</v>
      </c>
      <c r="BG64" s="125"/>
      <c r="BH64" s="125"/>
      <c r="BI64" s="125"/>
      <c r="BJ64" s="126"/>
      <c r="BK64" s="37"/>
      <c r="BL64" s="37">
        <f t="shared" si="3"/>
        <v>129</v>
      </c>
    </row>
    <row r="65" spans="1:64" ht="21.75" customHeight="1">
      <c r="A65" s="76" t="s">
        <v>32</v>
      </c>
      <c r="B65" s="77"/>
      <c r="C65" s="77"/>
      <c r="D65" s="77"/>
      <c r="E65" s="77"/>
      <c r="F65" s="78"/>
      <c r="G65" s="89" t="s">
        <v>49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129" t="s">
        <v>11</v>
      </c>
      <c r="AA65" s="130"/>
      <c r="AB65" s="130"/>
      <c r="AC65" s="130"/>
      <c r="AD65" s="131"/>
      <c r="AE65" s="138"/>
      <c r="AF65" s="139"/>
      <c r="AG65" s="139"/>
      <c r="AH65" s="140"/>
      <c r="AI65" s="132" t="s">
        <v>101</v>
      </c>
      <c r="AJ65" s="133"/>
      <c r="AK65" s="133"/>
      <c r="AL65" s="133"/>
      <c r="AM65" s="134"/>
      <c r="AN65" s="34"/>
      <c r="AO65" s="109">
        <f t="shared" si="0"/>
        <v>926</v>
      </c>
      <c r="AP65" s="111"/>
      <c r="AQ65" s="109" t="s">
        <v>119</v>
      </c>
      <c r="AR65" s="110"/>
      <c r="AS65" s="111"/>
      <c r="AT65" s="109"/>
      <c r="AU65" s="110"/>
      <c r="AV65" s="110"/>
      <c r="AW65" s="110"/>
      <c r="AX65" s="110"/>
      <c r="AY65" s="111"/>
      <c r="AZ65" s="109">
        <f t="shared" si="1"/>
        <v>1009</v>
      </c>
      <c r="BA65" s="110"/>
      <c r="BB65" s="110"/>
      <c r="BC65" s="110"/>
      <c r="BD65" s="110"/>
      <c r="BE65" s="111"/>
      <c r="BF65" s="124">
        <f t="shared" si="2"/>
        <v>83</v>
      </c>
      <c r="BG65" s="125"/>
      <c r="BH65" s="125"/>
      <c r="BI65" s="125"/>
      <c r="BJ65" s="126"/>
      <c r="BK65" s="37"/>
      <c r="BL65" s="37">
        <f t="shared" si="3"/>
        <v>83</v>
      </c>
    </row>
    <row r="66" spans="1:64" ht="33.75" customHeight="1">
      <c r="A66" s="51" t="s">
        <v>33</v>
      </c>
      <c r="B66" s="122"/>
      <c r="C66" s="122"/>
      <c r="D66" s="122"/>
      <c r="E66" s="122"/>
      <c r="F66" s="122"/>
      <c r="G66" s="52" t="s">
        <v>50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121" t="s">
        <v>11</v>
      </c>
      <c r="AA66" s="121"/>
      <c r="AB66" s="121"/>
      <c r="AC66" s="121"/>
      <c r="AD66" s="121"/>
      <c r="AE66" s="141"/>
      <c r="AF66" s="142"/>
      <c r="AG66" s="142"/>
      <c r="AH66" s="143"/>
      <c r="AI66" s="127" t="s">
        <v>102</v>
      </c>
      <c r="AJ66" s="127"/>
      <c r="AK66" s="127"/>
      <c r="AL66" s="127"/>
      <c r="AM66" s="127"/>
      <c r="AN66" s="34"/>
      <c r="AO66" s="109">
        <f t="shared" si="0"/>
        <v>4219</v>
      </c>
      <c r="AP66" s="111"/>
      <c r="AQ66" s="128" t="s">
        <v>120</v>
      </c>
      <c r="AR66" s="128"/>
      <c r="AS66" s="128"/>
      <c r="AT66" s="128"/>
      <c r="AU66" s="128"/>
      <c r="AV66" s="128"/>
      <c r="AW66" s="128"/>
      <c r="AX66" s="128"/>
      <c r="AY66" s="128"/>
      <c r="AZ66" s="109">
        <f t="shared" si="1"/>
        <v>4265</v>
      </c>
      <c r="BA66" s="110"/>
      <c r="BB66" s="110"/>
      <c r="BC66" s="110"/>
      <c r="BD66" s="110"/>
      <c r="BE66" s="111"/>
      <c r="BF66" s="124">
        <f t="shared" si="2"/>
        <v>46</v>
      </c>
      <c r="BG66" s="125"/>
      <c r="BH66" s="125"/>
      <c r="BI66" s="125"/>
      <c r="BJ66" s="126"/>
      <c r="BK66" s="38"/>
      <c r="BL66" s="37">
        <f t="shared" si="3"/>
        <v>46</v>
      </c>
    </row>
    <row r="67" spans="1:64" ht="37.5" customHeight="1">
      <c r="A67" s="57" t="s">
        <v>121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9"/>
    </row>
    <row r="68" spans="1:64" ht="18">
      <c r="A68" s="51" t="s">
        <v>5</v>
      </c>
      <c r="B68" s="122"/>
      <c r="C68" s="122"/>
      <c r="D68" s="122"/>
      <c r="E68" s="122"/>
      <c r="F68" s="122"/>
      <c r="G68" s="61" t="s">
        <v>62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121"/>
      <c r="AA68" s="121"/>
      <c r="AB68" s="121"/>
      <c r="AC68" s="121"/>
      <c r="AD68" s="121"/>
      <c r="AE68" s="86"/>
      <c r="AF68" s="87"/>
      <c r="AG68" s="87"/>
      <c r="AH68" s="88"/>
      <c r="AI68" s="86"/>
      <c r="AJ68" s="87"/>
      <c r="AK68" s="87"/>
      <c r="AL68" s="87"/>
      <c r="AM68" s="88"/>
      <c r="AN68" s="19"/>
      <c r="AO68" s="86"/>
      <c r="AP68" s="88"/>
      <c r="AQ68" s="86"/>
      <c r="AR68" s="87"/>
      <c r="AS68" s="88"/>
      <c r="AT68" s="86"/>
      <c r="AU68" s="87"/>
      <c r="AV68" s="87"/>
      <c r="AW68" s="87"/>
      <c r="AX68" s="87"/>
      <c r="AY68" s="88"/>
      <c r="AZ68" s="121"/>
      <c r="BA68" s="121"/>
      <c r="BB68" s="121"/>
      <c r="BC68" s="121"/>
      <c r="BD68" s="121"/>
      <c r="BE68" s="121"/>
      <c r="BF68" s="123"/>
      <c r="BG68" s="123"/>
      <c r="BH68" s="123"/>
      <c r="BI68" s="123"/>
      <c r="BJ68" s="123"/>
      <c r="BK68" s="23"/>
      <c r="BL68" s="9"/>
    </row>
    <row r="69" spans="1:64" ht="342" customHeight="1">
      <c r="A69" s="64" t="s">
        <v>21</v>
      </c>
      <c r="B69" s="65"/>
      <c r="C69" s="65"/>
      <c r="D69" s="65"/>
      <c r="E69" s="65"/>
      <c r="F69" s="66"/>
      <c r="G69" s="106" t="s">
        <v>43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86" t="s">
        <v>11</v>
      </c>
      <c r="AA69" s="87"/>
      <c r="AB69" s="87"/>
      <c r="AC69" s="87"/>
      <c r="AD69" s="88"/>
      <c r="AE69" s="86" t="s">
        <v>58</v>
      </c>
      <c r="AF69" s="87"/>
      <c r="AG69" s="87"/>
      <c r="AH69" s="88"/>
      <c r="AI69" s="71">
        <v>14</v>
      </c>
      <c r="AJ69" s="72"/>
      <c r="AK69" s="72"/>
      <c r="AL69" s="72"/>
      <c r="AM69" s="73"/>
      <c r="AN69" s="24"/>
      <c r="AO69" s="71">
        <f>AI69+AN69</f>
        <v>14</v>
      </c>
      <c r="AP69" s="73"/>
      <c r="AQ69" s="71">
        <v>15</v>
      </c>
      <c r="AR69" s="72"/>
      <c r="AS69" s="73"/>
      <c r="AT69" s="71"/>
      <c r="AU69" s="72"/>
      <c r="AV69" s="72"/>
      <c r="AW69" s="72"/>
      <c r="AX69" s="72"/>
      <c r="AY69" s="73"/>
      <c r="AZ69" s="71">
        <f>AQ69+AT69</f>
        <v>15</v>
      </c>
      <c r="BA69" s="72"/>
      <c r="BB69" s="72"/>
      <c r="BC69" s="72"/>
      <c r="BD69" s="72"/>
      <c r="BE69" s="73"/>
      <c r="BF69" s="102">
        <f>AZ69-AO69</f>
        <v>1</v>
      </c>
      <c r="BG69" s="102"/>
      <c r="BH69" s="102"/>
      <c r="BI69" s="102"/>
      <c r="BJ69" s="102"/>
      <c r="BK69" s="26"/>
      <c r="BL69" s="9">
        <f>BF69+BK69</f>
        <v>1</v>
      </c>
    </row>
    <row r="70" spans="1:64" ht="36.75" customHeight="1">
      <c r="A70" s="64" t="s">
        <v>34</v>
      </c>
      <c r="B70" s="65"/>
      <c r="C70" s="65"/>
      <c r="D70" s="65"/>
      <c r="E70" s="65"/>
      <c r="F70" s="66"/>
      <c r="G70" s="106" t="s">
        <v>42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86" t="s">
        <v>44</v>
      </c>
      <c r="AA70" s="87"/>
      <c r="AB70" s="87"/>
      <c r="AC70" s="87"/>
      <c r="AD70" s="88"/>
      <c r="AE70" s="112" t="s">
        <v>59</v>
      </c>
      <c r="AF70" s="113"/>
      <c r="AG70" s="113"/>
      <c r="AH70" s="114"/>
      <c r="AI70" s="109">
        <f>AC33/AI61</f>
        <v>4089.8312925170067</v>
      </c>
      <c r="AJ70" s="110"/>
      <c r="AK70" s="110"/>
      <c r="AL70" s="110"/>
      <c r="AM70" s="111"/>
      <c r="AN70" s="27"/>
      <c r="AO70" s="109">
        <f>AI70+AN70</f>
        <v>4089.8312925170067</v>
      </c>
      <c r="AP70" s="111"/>
      <c r="AQ70" s="71">
        <f>AK33/AQ61</f>
        <v>3967.765832385286</v>
      </c>
      <c r="AR70" s="72"/>
      <c r="AS70" s="73"/>
      <c r="AT70" s="71"/>
      <c r="AU70" s="72"/>
      <c r="AV70" s="72"/>
      <c r="AW70" s="72"/>
      <c r="AX70" s="72"/>
      <c r="AY70" s="73"/>
      <c r="AZ70" s="71">
        <f>AQ70+AT70</f>
        <v>3967.765832385286</v>
      </c>
      <c r="BA70" s="72"/>
      <c r="BB70" s="72"/>
      <c r="BC70" s="72"/>
      <c r="BD70" s="72"/>
      <c r="BE70" s="73"/>
      <c r="BF70" s="102">
        <f>AZ70-AO70</f>
        <v>-122.06546013172056</v>
      </c>
      <c r="BG70" s="102"/>
      <c r="BH70" s="102"/>
      <c r="BI70" s="102"/>
      <c r="BJ70" s="102"/>
      <c r="BK70" s="26"/>
      <c r="BL70" s="9">
        <f>BF70+BK70</f>
        <v>-122.06546013172056</v>
      </c>
    </row>
    <row r="71" spans="1:64" ht="40.5" customHeight="1">
      <c r="A71" s="64" t="s">
        <v>35</v>
      </c>
      <c r="B71" s="65"/>
      <c r="C71" s="65"/>
      <c r="D71" s="65"/>
      <c r="E71" s="65"/>
      <c r="F71" s="66"/>
      <c r="G71" s="106" t="s">
        <v>41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86" t="s">
        <v>44</v>
      </c>
      <c r="AA71" s="87"/>
      <c r="AB71" s="87"/>
      <c r="AC71" s="87"/>
      <c r="AD71" s="88"/>
      <c r="AE71" s="115"/>
      <c r="AF71" s="116"/>
      <c r="AG71" s="116"/>
      <c r="AH71" s="117"/>
      <c r="AI71" s="109">
        <f>AC33/AI61</f>
        <v>4089.8312925170067</v>
      </c>
      <c r="AJ71" s="110"/>
      <c r="AK71" s="110"/>
      <c r="AL71" s="110"/>
      <c r="AM71" s="111"/>
      <c r="AN71" s="27"/>
      <c r="AO71" s="109">
        <f>AI71+AN71</f>
        <v>4089.8312925170067</v>
      </c>
      <c r="AP71" s="111"/>
      <c r="AQ71" s="71">
        <f>AK33/AQ63</f>
        <v>3967.765832385286</v>
      </c>
      <c r="AR71" s="72"/>
      <c r="AS71" s="73"/>
      <c r="AT71" s="71"/>
      <c r="AU71" s="72"/>
      <c r="AV71" s="72"/>
      <c r="AW71" s="72"/>
      <c r="AX71" s="72"/>
      <c r="AY71" s="73"/>
      <c r="AZ71" s="71">
        <f>AQ71+AT71</f>
        <v>3967.765832385286</v>
      </c>
      <c r="BA71" s="72"/>
      <c r="BB71" s="72"/>
      <c r="BC71" s="72"/>
      <c r="BD71" s="72"/>
      <c r="BE71" s="73"/>
      <c r="BF71" s="102">
        <f>AZ71-AO71</f>
        <v>-122.06546013172056</v>
      </c>
      <c r="BG71" s="102"/>
      <c r="BH71" s="102"/>
      <c r="BI71" s="102"/>
      <c r="BJ71" s="102"/>
      <c r="BK71" s="26"/>
      <c r="BL71" s="9">
        <f>BF71+BK71</f>
        <v>-122.06546013172056</v>
      </c>
    </row>
    <row r="72" spans="1:64" ht="98.25" customHeight="1">
      <c r="A72" s="64" t="s">
        <v>36</v>
      </c>
      <c r="B72" s="65"/>
      <c r="C72" s="65"/>
      <c r="D72" s="65"/>
      <c r="E72" s="65"/>
      <c r="F72" s="66"/>
      <c r="G72" s="106" t="s">
        <v>40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86" t="s">
        <v>44</v>
      </c>
      <c r="AA72" s="87"/>
      <c r="AB72" s="87"/>
      <c r="AC72" s="87"/>
      <c r="AD72" s="88"/>
      <c r="AE72" s="118"/>
      <c r="AF72" s="119"/>
      <c r="AG72" s="119"/>
      <c r="AH72" s="120"/>
      <c r="AI72" s="109">
        <f>AC33/AI61</f>
        <v>4089.8312925170067</v>
      </c>
      <c r="AJ72" s="110"/>
      <c r="AK72" s="110"/>
      <c r="AL72" s="110"/>
      <c r="AM72" s="111"/>
      <c r="AN72" s="27"/>
      <c r="AO72" s="109">
        <f>AI72+AN72</f>
        <v>4089.8312925170067</v>
      </c>
      <c r="AP72" s="111"/>
      <c r="AQ72" s="71">
        <f>AK33/AQ63</f>
        <v>3967.765832385286</v>
      </c>
      <c r="AR72" s="72"/>
      <c r="AS72" s="73"/>
      <c r="AT72" s="71"/>
      <c r="AU72" s="72"/>
      <c r="AV72" s="72"/>
      <c r="AW72" s="72"/>
      <c r="AX72" s="72"/>
      <c r="AY72" s="73"/>
      <c r="AZ72" s="71">
        <f>AQ72+AT72</f>
        <v>3967.765832385286</v>
      </c>
      <c r="BA72" s="72"/>
      <c r="BB72" s="72"/>
      <c r="BC72" s="72"/>
      <c r="BD72" s="72"/>
      <c r="BE72" s="73"/>
      <c r="BF72" s="102">
        <f>AZ72-AO72</f>
        <v>-122.06546013172056</v>
      </c>
      <c r="BG72" s="102"/>
      <c r="BH72" s="102"/>
      <c r="BI72" s="102"/>
      <c r="BJ72" s="102"/>
      <c r="BK72" s="26"/>
      <c r="BL72" s="9">
        <f>BF72</f>
        <v>-122.06546013172056</v>
      </c>
    </row>
    <row r="73" spans="1:64" s="29" customFormat="1" ht="60" customHeight="1">
      <c r="A73" s="64" t="s">
        <v>123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6"/>
    </row>
    <row r="74" spans="1:64" ht="42" customHeight="1">
      <c r="A74" s="64" t="s">
        <v>83</v>
      </c>
      <c r="B74" s="65"/>
      <c r="C74" s="65"/>
      <c r="D74" s="65"/>
      <c r="E74" s="65"/>
      <c r="F74" s="66"/>
      <c r="G74" s="103" t="s">
        <v>22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86"/>
      <c r="AA74" s="87"/>
      <c r="AB74" s="87"/>
      <c r="AC74" s="87"/>
      <c r="AD74" s="88"/>
      <c r="AE74" s="86"/>
      <c r="AF74" s="87"/>
      <c r="AG74" s="87"/>
      <c r="AH74" s="88"/>
      <c r="AI74" s="76"/>
      <c r="AJ74" s="77"/>
      <c r="AK74" s="77"/>
      <c r="AL74" s="77"/>
      <c r="AM74" s="78"/>
      <c r="AN74" s="25"/>
      <c r="AO74" s="76"/>
      <c r="AP74" s="78"/>
      <c r="AQ74" s="76"/>
      <c r="AR74" s="77"/>
      <c r="AS74" s="78"/>
      <c r="AT74" s="76"/>
      <c r="AU74" s="77"/>
      <c r="AV74" s="77"/>
      <c r="AW74" s="77"/>
      <c r="AX74" s="77"/>
      <c r="AY74" s="78"/>
      <c r="AZ74" s="76"/>
      <c r="BA74" s="77"/>
      <c r="BB74" s="77"/>
      <c r="BC74" s="77"/>
      <c r="BD74" s="77"/>
      <c r="BE74" s="78"/>
      <c r="BF74" s="80"/>
      <c r="BG74" s="81"/>
      <c r="BH74" s="81"/>
      <c r="BI74" s="81"/>
      <c r="BJ74" s="82"/>
      <c r="BK74" s="23"/>
      <c r="BL74" s="9"/>
    </row>
    <row r="75" spans="1:64" ht="159" customHeight="1">
      <c r="A75" s="64" t="s">
        <v>37</v>
      </c>
      <c r="B75" s="65"/>
      <c r="C75" s="65"/>
      <c r="D75" s="65"/>
      <c r="E75" s="65"/>
      <c r="F75" s="66"/>
      <c r="G75" s="106" t="s">
        <v>38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86" t="s">
        <v>39</v>
      </c>
      <c r="AA75" s="87"/>
      <c r="AB75" s="87"/>
      <c r="AC75" s="87"/>
      <c r="AD75" s="88"/>
      <c r="AE75" s="86" t="s">
        <v>85</v>
      </c>
      <c r="AF75" s="87"/>
      <c r="AG75" s="87"/>
      <c r="AH75" s="88"/>
      <c r="AI75" s="71" t="s">
        <v>78</v>
      </c>
      <c r="AJ75" s="72"/>
      <c r="AK75" s="72"/>
      <c r="AL75" s="72"/>
      <c r="AM75" s="73"/>
      <c r="AN75" s="24"/>
      <c r="AO75" s="71">
        <f>AI75+AN75</f>
        <v>100</v>
      </c>
      <c r="AP75" s="73"/>
      <c r="AQ75" s="71">
        <v>100</v>
      </c>
      <c r="AR75" s="72"/>
      <c r="AS75" s="73"/>
      <c r="AT75" s="71"/>
      <c r="AU75" s="72"/>
      <c r="AV75" s="72"/>
      <c r="AW75" s="72"/>
      <c r="AX75" s="72"/>
      <c r="AY75" s="73"/>
      <c r="AZ75" s="71">
        <f>AQ75+AT75</f>
        <v>100</v>
      </c>
      <c r="BA75" s="72"/>
      <c r="BB75" s="72"/>
      <c r="BC75" s="72"/>
      <c r="BD75" s="72"/>
      <c r="BE75" s="73"/>
      <c r="BF75" s="83">
        <f>AZ75-AO75</f>
        <v>0</v>
      </c>
      <c r="BG75" s="84"/>
      <c r="BH75" s="84"/>
      <c r="BI75" s="84"/>
      <c r="BJ75" s="85"/>
      <c r="BK75" s="26"/>
      <c r="BL75" s="9">
        <f>BF75+BK75</f>
        <v>0</v>
      </c>
    </row>
    <row r="76" spans="1:64" ht="45" customHeight="1">
      <c r="A76" s="58" t="s">
        <v>86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</row>
    <row r="77" spans="1:64" ht="51.75" customHeight="1">
      <c r="A77" s="57" t="s">
        <v>103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9"/>
    </row>
    <row r="78" spans="1:64" ht="51.75" customHeight="1">
      <c r="A78" s="60">
        <v>1</v>
      </c>
      <c r="B78" s="60"/>
      <c r="C78" s="60"/>
      <c r="D78" s="60"/>
      <c r="E78" s="60"/>
      <c r="F78" s="60"/>
      <c r="G78" s="61" t="s">
        <v>20</v>
      </c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3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30"/>
      <c r="BH78" s="50"/>
      <c r="BI78" s="50"/>
      <c r="BJ78" s="50"/>
      <c r="BK78" s="30"/>
      <c r="BL78" s="30"/>
    </row>
    <row r="79" spans="1:64" ht="133.5" customHeight="1">
      <c r="A79" s="51" t="s">
        <v>27</v>
      </c>
      <c r="B79" s="51"/>
      <c r="C79" s="51"/>
      <c r="D79" s="51"/>
      <c r="E79" s="51"/>
      <c r="F79" s="51"/>
      <c r="G79" s="52" t="s">
        <v>104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0"/>
      <c r="AA79" s="50"/>
      <c r="AB79" s="50"/>
      <c r="AC79" s="50"/>
      <c r="AD79" s="50"/>
      <c r="AE79" s="53" t="s">
        <v>105</v>
      </c>
      <c r="AF79" s="53"/>
      <c r="AG79" s="53"/>
      <c r="AH79" s="53"/>
      <c r="AI79" s="63" t="s">
        <v>113</v>
      </c>
      <c r="AJ79" s="63"/>
      <c r="AK79" s="63"/>
      <c r="AL79" s="63"/>
      <c r="AM79" s="63"/>
      <c r="AN79" s="49" t="s">
        <v>114</v>
      </c>
      <c r="AO79" s="62">
        <f>AI79+AN79</f>
        <v>43796</v>
      </c>
      <c r="AP79" s="62"/>
      <c r="AQ79" s="62">
        <v>30796</v>
      </c>
      <c r="AR79" s="62"/>
      <c r="AS79" s="62"/>
      <c r="AT79" s="62">
        <v>13000</v>
      </c>
      <c r="AU79" s="62"/>
      <c r="AV79" s="62"/>
      <c r="AW79" s="62"/>
      <c r="AX79" s="62"/>
      <c r="AY79" s="62"/>
      <c r="AZ79" s="62">
        <f>AQ79+AT79</f>
        <v>43796</v>
      </c>
      <c r="BA79" s="62"/>
      <c r="BB79" s="62"/>
      <c r="BC79" s="62"/>
      <c r="BD79" s="62"/>
      <c r="BE79" s="62"/>
      <c r="BF79" s="62">
        <f>AQ79-AI79</f>
        <v>0</v>
      </c>
      <c r="BG79" s="62"/>
      <c r="BH79" s="62"/>
      <c r="BI79" s="62"/>
      <c r="BJ79" s="62"/>
      <c r="BK79" s="33">
        <f>AT79-AN79</f>
        <v>0</v>
      </c>
      <c r="BL79" s="33">
        <f>BF79+BK79</f>
        <v>0</v>
      </c>
    </row>
    <row r="80" spans="1:64" ht="51" customHeight="1">
      <c r="A80" s="64" t="s">
        <v>86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6"/>
    </row>
    <row r="81" spans="1:64" ht="51.75" customHeight="1">
      <c r="A81" s="60" t="s">
        <v>82</v>
      </c>
      <c r="B81" s="60"/>
      <c r="C81" s="60"/>
      <c r="D81" s="60"/>
      <c r="E81" s="60"/>
      <c r="F81" s="60"/>
      <c r="G81" s="61" t="s">
        <v>14</v>
      </c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3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30"/>
      <c r="BL81" s="30"/>
    </row>
    <row r="82" spans="1:64" ht="51.75" customHeight="1">
      <c r="A82" s="51" t="s">
        <v>15</v>
      </c>
      <c r="B82" s="51"/>
      <c r="C82" s="51"/>
      <c r="D82" s="51"/>
      <c r="E82" s="51"/>
      <c r="F82" s="51"/>
      <c r="G82" s="52" t="s">
        <v>106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0"/>
      <c r="AA82" s="50"/>
      <c r="AB82" s="50"/>
      <c r="AC82" s="50"/>
      <c r="AD82" s="50"/>
      <c r="AE82" s="53" t="s">
        <v>107</v>
      </c>
      <c r="AF82" s="53"/>
      <c r="AG82" s="53"/>
      <c r="AH82" s="53"/>
      <c r="AI82" s="53" t="s">
        <v>115</v>
      </c>
      <c r="AJ82" s="53"/>
      <c r="AK82" s="53"/>
      <c r="AL82" s="53"/>
      <c r="AM82" s="53"/>
      <c r="AN82" s="32" t="s">
        <v>116</v>
      </c>
      <c r="AO82" s="51">
        <f>AI82+AN82</f>
        <v>91</v>
      </c>
      <c r="AP82" s="50"/>
      <c r="AQ82" s="50">
        <v>85</v>
      </c>
      <c r="AR82" s="50"/>
      <c r="AS82" s="50"/>
      <c r="AT82" s="50">
        <v>6</v>
      </c>
      <c r="AU82" s="50"/>
      <c r="AV82" s="50"/>
      <c r="AW82" s="50"/>
      <c r="AX82" s="50"/>
      <c r="AY82" s="50"/>
      <c r="AZ82" s="50">
        <f>AQ82+AT82</f>
        <v>91</v>
      </c>
      <c r="BA82" s="50"/>
      <c r="BB82" s="50"/>
      <c r="BC82" s="50"/>
      <c r="BD82" s="50"/>
      <c r="BE82" s="50"/>
      <c r="BF82" s="51">
        <f>AQ82-AI82</f>
        <v>0</v>
      </c>
      <c r="BG82" s="50"/>
      <c r="BH82" s="50"/>
      <c r="BI82" s="50"/>
      <c r="BJ82" s="50"/>
      <c r="BK82" s="31">
        <f>AT82-AN82</f>
        <v>0</v>
      </c>
      <c r="BL82" s="31">
        <f>BF82+BK82</f>
        <v>0</v>
      </c>
    </row>
    <row r="83" spans="1:64" ht="51.75" customHeight="1">
      <c r="A83" s="64" t="s">
        <v>86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6"/>
    </row>
    <row r="84" spans="1:64" ht="51.75" customHeight="1">
      <c r="A84" s="60" t="s">
        <v>109</v>
      </c>
      <c r="B84" s="60"/>
      <c r="C84" s="60"/>
      <c r="D84" s="60"/>
      <c r="E84" s="60"/>
      <c r="F84" s="60"/>
      <c r="G84" s="61" t="s">
        <v>108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50"/>
      <c r="AA84" s="50"/>
      <c r="AB84" s="50"/>
      <c r="AC84" s="50"/>
      <c r="AD84" s="50"/>
      <c r="AE84" s="53"/>
      <c r="AF84" s="53"/>
      <c r="AG84" s="53"/>
      <c r="AH84" s="53"/>
      <c r="AI84" s="50"/>
      <c r="AJ84" s="50"/>
      <c r="AK84" s="50"/>
      <c r="AL84" s="50"/>
      <c r="AM84" s="50"/>
      <c r="AN84" s="3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30"/>
      <c r="BL84" s="30"/>
    </row>
    <row r="85" spans="1:64" ht="51.75" customHeight="1">
      <c r="A85" s="51" t="s">
        <v>21</v>
      </c>
      <c r="B85" s="51"/>
      <c r="C85" s="51"/>
      <c r="D85" s="51"/>
      <c r="E85" s="51"/>
      <c r="F85" s="51"/>
      <c r="G85" s="52" t="s">
        <v>110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0"/>
      <c r="AA85" s="50"/>
      <c r="AB85" s="50"/>
      <c r="AC85" s="50"/>
      <c r="AD85" s="50"/>
      <c r="AE85" s="53" t="s">
        <v>107</v>
      </c>
      <c r="AF85" s="53"/>
      <c r="AG85" s="53"/>
      <c r="AH85" s="53"/>
      <c r="AI85" s="50">
        <v>362</v>
      </c>
      <c r="AJ85" s="50"/>
      <c r="AK85" s="50"/>
      <c r="AL85" s="50"/>
      <c r="AM85" s="50"/>
      <c r="AN85" s="30">
        <v>2167</v>
      </c>
      <c r="AO85" s="62">
        <f>AO79/AO82</f>
        <v>481.27472527472526</v>
      </c>
      <c r="AP85" s="62"/>
      <c r="AQ85" s="50">
        <v>362</v>
      </c>
      <c r="AR85" s="50"/>
      <c r="AS85" s="50"/>
      <c r="AT85" s="50">
        <v>2167</v>
      </c>
      <c r="AU85" s="50"/>
      <c r="AV85" s="50"/>
      <c r="AW85" s="50"/>
      <c r="AX85" s="50"/>
      <c r="AY85" s="50"/>
      <c r="AZ85" s="62">
        <f>AZ79/AZ82</f>
        <v>481.27472527472526</v>
      </c>
      <c r="BA85" s="62"/>
      <c r="BB85" s="62"/>
      <c r="BC85" s="62"/>
      <c r="BD85" s="62"/>
      <c r="BE85" s="62"/>
      <c r="BF85" s="50">
        <f>AQ85-AI85</f>
        <v>0</v>
      </c>
      <c r="BG85" s="50"/>
      <c r="BH85" s="50"/>
      <c r="BI85" s="50"/>
      <c r="BJ85" s="50"/>
      <c r="BK85" s="30">
        <f>AT85-AN85</f>
        <v>0</v>
      </c>
      <c r="BL85" s="31" t="s">
        <v>122</v>
      </c>
    </row>
    <row r="86" spans="1:64" ht="51.75" customHeight="1">
      <c r="A86" s="64" t="s">
        <v>86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6"/>
    </row>
    <row r="87" spans="1:64" ht="51.75" customHeight="1">
      <c r="A87" s="60" t="s">
        <v>111</v>
      </c>
      <c r="B87" s="60"/>
      <c r="C87" s="60"/>
      <c r="D87" s="60"/>
      <c r="E87" s="60"/>
      <c r="F87" s="60"/>
      <c r="G87" s="61" t="s">
        <v>22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50"/>
      <c r="AA87" s="50"/>
      <c r="AB87" s="50"/>
      <c r="AC87" s="50"/>
      <c r="AD87" s="50"/>
      <c r="AE87" s="53"/>
      <c r="AF87" s="53"/>
      <c r="AG87" s="53"/>
      <c r="AH87" s="53"/>
      <c r="AI87" s="50"/>
      <c r="AJ87" s="50"/>
      <c r="AK87" s="50"/>
      <c r="AL87" s="50"/>
      <c r="AM87" s="50"/>
      <c r="AN87" s="3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30"/>
      <c r="BL87" s="30"/>
    </row>
    <row r="88" spans="1:65" ht="51.75" customHeight="1">
      <c r="A88" s="51" t="s">
        <v>37</v>
      </c>
      <c r="B88" s="51"/>
      <c r="C88" s="51"/>
      <c r="D88" s="51"/>
      <c r="E88" s="51"/>
      <c r="F88" s="51"/>
      <c r="G88" s="52" t="s">
        <v>112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0"/>
      <c r="AA88" s="50"/>
      <c r="AB88" s="50"/>
      <c r="AC88" s="50"/>
      <c r="AD88" s="50"/>
      <c r="AE88" s="53" t="s">
        <v>107</v>
      </c>
      <c r="AF88" s="53"/>
      <c r="AG88" s="53"/>
      <c r="AH88" s="53"/>
      <c r="AI88" s="50">
        <v>100</v>
      </c>
      <c r="AJ88" s="50"/>
      <c r="AK88" s="50"/>
      <c r="AL88" s="50"/>
      <c r="AM88" s="50"/>
      <c r="AN88" s="30">
        <v>100</v>
      </c>
      <c r="AO88" s="50">
        <v>100</v>
      </c>
      <c r="AP88" s="50"/>
      <c r="AQ88" s="50">
        <v>100</v>
      </c>
      <c r="AR88" s="50"/>
      <c r="AS88" s="50"/>
      <c r="AT88" s="50">
        <v>100</v>
      </c>
      <c r="AU88" s="50"/>
      <c r="AV88" s="50"/>
      <c r="AW88" s="50"/>
      <c r="AX88" s="50"/>
      <c r="AY88" s="50"/>
      <c r="AZ88" s="50">
        <v>100</v>
      </c>
      <c r="BA88" s="50"/>
      <c r="BB88" s="50"/>
      <c r="BC88" s="50"/>
      <c r="BD88" s="50"/>
      <c r="BE88" s="50"/>
      <c r="BF88" s="50">
        <v>0</v>
      </c>
      <c r="BG88" s="50"/>
      <c r="BH88" s="50"/>
      <c r="BI88" s="50"/>
      <c r="BJ88" s="50"/>
      <c r="BK88" s="30">
        <v>0</v>
      </c>
      <c r="BL88" s="30">
        <v>0</v>
      </c>
      <c r="BM88" s="48"/>
    </row>
    <row r="89" spans="1:65" ht="51.75" customHeight="1">
      <c r="A89" s="64" t="s">
        <v>86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5"/>
      <c r="BG89" s="65"/>
      <c r="BH89" s="65"/>
      <c r="BI89" s="65"/>
      <c r="BJ89" s="65"/>
      <c r="BK89" s="65"/>
      <c r="BL89" s="66"/>
      <c r="BM89" s="48"/>
    </row>
    <row r="90" spans="1:64" ht="24.75" customHeight="1">
      <c r="A90" s="50" t="s">
        <v>79</v>
      </c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</row>
    <row r="91" spans="1:64" s="29" customFormat="1" ht="56.25" customHeight="1">
      <c r="A91" s="70" t="s">
        <v>87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</row>
    <row r="92" spans="1:64" ht="76.5" customHeight="1">
      <c r="A92" s="70" t="s">
        <v>80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</row>
    <row r="93" spans="1:64" s="29" customFormat="1" ht="144" customHeight="1">
      <c r="A93" s="79" t="s">
        <v>89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</row>
    <row r="94" spans="1:64" s="29" customFormat="1" ht="17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1:64" s="29" customFormat="1" ht="27.75" customHeight="1">
      <c r="A95" s="75"/>
      <c r="B95" s="75"/>
      <c r="C95" s="75"/>
      <c r="D95" s="75"/>
      <c r="E95" s="75"/>
      <c r="F95" s="75"/>
      <c r="G95" s="75"/>
      <c r="H95" s="75"/>
      <c r="I95" s="7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s="29" customFormat="1" ht="27.75" customHeight="1">
      <c r="A96" s="100" t="s">
        <v>94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</row>
    <row r="98" spans="1:59" ht="36" customHeight="1">
      <c r="A98" s="74" t="s">
        <v>60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39"/>
      <c r="V98" s="39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7"/>
      <c r="AO98" s="69" t="s">
        <v>63</v>
      </c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</row>
    <row r="99" spans="23:59" ht="18">
      <c r="W99" s="67" t="s">
        <v>12</v>
      </c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O99" s="67" t="s">
        <v>18</v>
      </c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7"/>
      <c r="BD99" s="67"/>
      <c r="BE99" s="67"/>
      <c r="BF99" s="67"/>
      <c r="BG99" s="67"/>
    </row>
    <row r="100" spans="1:6" ht="18.75" customHeight="1">
      <c r="A100" s="100"/>
      <c r="B100" s="100"/>
      <c r="C100" s="100"/>
      <c r="D100" s="100"/>
      <c r="E100" s="100"/>
      <c r="F100" s="100"/>
    </row>
    <row r="101" spans="1:64" ht="18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</row>
    <row r="103" spans="1:59" ht="37.5" customHeight="1">
      <c r="A103" s="101" t="s">
        <v>93</v>
      </c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7"/>
      <c r="AO103" s="69" t="s">
        <v>95</v>
      </c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</row>
    <row r="104" spans="23:59" ht="18">
      <c r="W104" s="67" t="s">
        <v>12</v>
      </c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O104" s="67" t="s">
        <v>18</v>
      </c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7"/>
      <c r="BD104" s="67"/>
      <c r="BE104" s="67"/>
      <c r="BF104" s="67"/>
      <c r="BG104" s="67"/>
    </row>
    <row r="105" spans="1:14" ht="18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1:14" ht="18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">
      <c r="A107" s="6"/>
      <c r="B107" s="99"/>
      <c r="C107" s="99"/>
      <c r="D107" s="99"/>
      <c r="E107" s="99"/>
      <c r="F107" s="99"/>
      <c r="G107" s="6"/>
      <c r="H107" s="6"/>
      <c r="I107" s="6"/>
      <c r="J107" s="6"/>
      <c r="K107" s="6"/>
      <c r="L107" s="6"/>
      <c r="M107" s="6"/>
      <c r="N107" s="6"/>
    </row>
    <row r="108" spans="1:14" ht="18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</sheetData>
  <sheetProtection selectLockedCells="1" selectUnlockedCells="1"/>
  <mergeCells count="467">
    <mergeCell ref="A89:BL89"/>
    <mergeCell ref="A10:K10"/>
    <mergeCell ref="V10:BL10"/>
    <mergeCell ref="C12:I12"/>
    <mergeCell ref="M12:T12"/>
    <mergeCell ref="V12:AB12"/>
    <mergeCell ref="AC12:BF12"/>
    <mergeCell ref="BK12:BM12"/>
    <mergeCell ref="A34:C34"/>
    <mergeCell ref="D34:AB34"/>
    <mergeCell ref="A6:B6"/>
    <mergeCell ref="C6:K6"/>
    <mergeCell ref="V6:BL6"/>
    <mergeCell ref="A7:K7"/>
    <mergeCell ref="V7:BL7"/>
    <mergeCell ref="A9:B9"/>
    <mergeCell ref="C9:K9"/>
    <mergeCell ref="V9:BL9"/>
    <mergeCell ref="AX34:BD34"/>
    <mergeCell ref="BE34:BJ34"/>
    <mergeCell ref="AC34:AD34"/>
    <mergeCell ref="AE34:AG34"/>
    <mergeCell ref="AH34:AJ34"/>
    <mergeCell ref="AK34:AM34"/>
    <mergeCell ref="AN34:AO34"/>
    <mergeCell ref="BF65:BJ65"/>
    <mergeCell ref="AQ63:AS63"/>
    <mergeCell ref="AQ64:AS64"/>
    <mergeCell ref="AQ65:AS65"/>
    <mergeCell ref="AT64:AY64"/>
    <mergeCell ref="AT65:AY65"/>
    <mergeCell ref="AZ63:BE63"/>
    <mergeCell ref="AZ64:BE64"/>
    <mergeCell ref="AZ65:BE65"/>
    <mergeCell ref="A60:F60"/>
    <mergeCell ref="G60:Y60"/>
    <mergeCell ref="Z60:AD60"/>
    <mergeCell ref="BF63:BJ63"/>
    <mergeCell ref="BF64:BJ64"/>
    <mergeCell ref="AZ60:BE60"/>
    <mergeCell ref="BF60:BJ60"/>
    <mergeCell ref="A61:F61"/>
    <mergeCell ref="G61:Y61"/>
    <mergeCell ref="AE60:AH60"/>
    <mergeCell ref="AI60:AM60"/>
    <mergeCell ref="AO60:AP60"/>
    <mergeCell ref="AQ60:AS60"/>
    <mergeCell ref="AT61:AY61"/>
    <mergeCell ref="AI61:AM61"/>
    <mergeCell ref="AO61:AP61"/>
    <mergeCell ref="AZ56:BE56"/>
    <mergeCell ref="BF56:BJ56"/>
    <mergeCell ref="AE55:AH56"/>
    <mergeCell ref="A63:F63"/>
    <mergeCell ref="AI63:AM63"/>
    <mergeCell ref="AT63:AY63"/>
    <mergeCell ref="AQ55:AS55"/>
    <mergeCell ref="AT55:AY55"/>
    <mergeCell ref="AZ55:BE55"/>
    <mergeCell ref="G63:Y63"/>
    <mergeCell ref="G56:Y56"/>
    <mergeCell ref="Z56:AD56"/>
    <mergeCell ref="AI56:AM56"/>
    <mergeCell ref="AO56:AP56"/>
    <mergeCell ref="A55:F55"/>
    <mergeCell ref="G55:Y55"/>
    <mergeCell ref="Z55:AD55"/>
    <mergeCell ref="AI55:AM55"/>
    <mergeCell ref="A64:F64"/>
    <mergeCell ref="AI64:AM64"/>
    <mergeCell ref="BB1:BL1"/>
    <mergeCell ref="BB2:BL2"/>
    <mergeCell ref="BB3:BL3"/>
    <mergeCell ref="A4:BL4"/>
    <mergeCell ref="A5:BL5"/>
    <mergeCell ref="BK13:BL13"/>
    <mergeCell ref="C13:K13"/>
    <mergeCell ref="BF55:BJ55"/>
    <mergeCell ref="M13:T13"/>
    <mergeCell ref="V13:AA13"/>
    <mergeCell ref="AC13:BJ13"/>
    <mergeCell ref="A15:BL15"/>
    <mergeCell ref="A17:F17"/>
    <mergeCell ref="G17:BL17"/>
    <mergeCell ref="A18:F18"/>
    <mergeCell ref="G18:BL18"/>
    <mergeCell ref="A20:BL20"/>
    <mergeCell ref="AH30:AJ31"/>
    <mergeCell ref="A22:BL22"/>
    <mergeCell ref="A24:F24"/>
    <mergeCell ref="G24:BL24"/>
    <mergeCell ref="A25:F25"/>
    <mergeCell ref="G25:BL25"/>
    <mergeCell ref="A27:BL27"/>
    <mergeCell ref="BE30:BJ31"/>
    <mergeCell ref="A28:AZ28"/>
    <mergeCell ref="BE28:BJ28"/>
    <mergeCell ref="A29:C31"/>
    <mergeCell ref="D29:AB31"/>
    <mergeCell ref="AC29:AJ29"/>
    <mergeCell ref="AK29:AR29"/>
    <mergeCell ref="AS29:BJ29"/>
    <mergeCell ref="AC30:AD31"/>
    <mergeCell ref="AE30:AG31"/>
    <mergeCell ref="AK32:AM32"/>
    <mergeCell ref="AK30:AM31"/>
    <mergeCell ref="AN30:AO31"/>
    <mergeCell ref="AP30:AR31"/>
    <mergeCell ref="AS30:AW31"/>
    <mergeCell ref="AX30:BD31"/>
    <mergeCell ref="A33:C33"/>
    <mergeCell ref="D33:AB33"/>
    <mergeCell ref="AC33:AD33"/>
    <mergeCell ref="AE33:AG33"/>
    <mergeCell ref="AH33:AJ33"/>
    <mergeCell ref="A32:C32"/>
    <mergeCell ref="D32:AB32"/>
    <mergeCell ref="AC32:AD32"/>
    <mergeCell ref="AE32:AG32"/>
    <mergeCell ref="AH32:AJ32"/>
    <mergeCell ref="AX33:BD33"/>
    <mergeCell ref="BE33:BJ33"/>
    <mergeCell ref="AN32:AO32"/>
    <mergeCell ref="AP32:AR32"/>
    <mergeCell ref="AS32:AW32"/>
    <mergeCell ref="AX32:BD32"/>
    <mergeCell ref="BE32:BJ32"/>
    <mergeCell ref="AK33:AM33"/>
    <mergeCell ref="AN33:AO33"/>
    <mergeCell ref="AP33:AR33"/>
    <mergeCell ref="AS33:AW33"/>
    <mergeCell ref="AP35:AR35"/>
    <mergeCell ref="AS35:AW35"/>
    <mergeCell ref="AP34:AR34"/>
    <mergeCell ref="AS34:AW34"/>
    <mergeCell ref="AX35:BD35"/>
    <mergeCell ref="BE35:BJ35"/>
    <mergeCell ref="A36:BJ36"/>
    <mergeCell ref="A37:BJ37"/>
    <mergeCell ref="A35:AB35"/>
    <mergeCell ref="AC35:AD35"/>
    <mergeCell ref="AE35:AG35"/>
    <mergeCell ref="AH35:AJ35"/>
    <mergeCell ref="AK35:AM35"/>
    <mergeCell ref="AN35:AO35"/>
    <mergeCell ref="A39:BL39"/>
    <mergeCell ref="A40:AV40"/>
    <mergeCell ref="A41:C42"/>
    <mergeCell ref="D41:X42"/>
    <mergeCell ref="Y41:AF41"/>
    <mergeCell ref="AG41:AN41"/>
    <mergeCell ref="AO41:AV41"/>
    <mergeCell ref="Y42:AA42"/>
    <mergeCell ref="AB42:AD42"/>
    <mergeCell ref="AE42:AF42"/>
    <mergeCell ref="AG42:AH42"/>
    <mergeCell ref="AI42:AM42"/>
    <mergeCell ref="AO42:AP42"/>
    <mergeCell ref="AQ42:AR42"/>
    <mergeCell ref="AS42:AV42"/>
    <mergeCell ref="A43:C43"/>
    <mergeCell ref="D43:X43"/>
    <mergeCell ref="Y43:AA43"/>
    <mergeCell ref="AB43:AD43"/>
    <mergeCell ref="AE43:AF43"/>
    <mergeCell ref="AG43:AH43"/>
    <mergeCell ref="AI43:AM43"/>
    <mergeCell ref="AO43:AP43"/>
    <mergeCell ref="AQ43:AR43"/>
    <mergeCell ref="AS43:AV43"/>
    <mergeCell ref="A44:C44"/>
    <mergeCell ref="D44:X44"/>
    <mergeCell ref="Y44:AA44"/>
    <mergeCell ref="AB44:AD44"/>
    <mergeCell ref="AE44:AF44"/>
    <mergeCell ref="AG44:AH44"/>
    <mergeCell ref="AI44:AM44"/>
    <mergeCell ref="AO44:AP44"/>
    <mergeCell ref="AQ44:AR44"/>
    <mergeCell ref="AS44:AV44"/>
    <mergeCell ref="A45:X45"/>
    <mergeCell ref="Y45:AA45"/>
    <mergeCell ref="AB45:AD45"/>
    <mergeCell ref="AE45:AF45"/>
    <mergeCell ref="AG45:AH45"/>
    <mergeCell ref="AI45:AM45"/>
    <mergeCell ref="AO45:AP45"/>
    <mergeCell ref="AQ45:AR45"/>
    <mergeCell ref="AS45:AV45"/>
    <mergeCell ref="A47:BL47"/>
    <mergeCell ref="A49:F50"/>
    <mergeCell ref="G49:Y50"/>
    <mergeCell ref="Z49:AD50"/>
    <mergeCell ref="AE49:AH50"/>
    <mergeCell ref="AI49:AP49"/>
    <mergeCell ref="AQ49:BE49"/>
    <mergeCell ref="BH49:BL49"/>
    <mergeCell ref="AI50:AM50"/>
    <mergeCell ref="AO50:AP50"/>
    <mergeCell ref="AQ50:AS50"/>
    <mergeCell ref="AT50:AY50"/>
    <mergeCell ref="AZ50:BE50"/>
    <mergeCell ref="BF50:BJ50"/>
    <mergeCell ref="A51:F51"/>
    <mergeCell ref="G51:Y51"/>
    <mergeCell ref="Z51:AD51"/>
    <mergeCell ref="AE51:AH51"/>
    <mergeCell ref="AI51:AM51"/>
    <mergeCell ref="AO51:AP51"/>
    <mergeCell ref="AQ51:AS51"/>
    <mergeCell ref="AT51:AY51"/>
    <mergeCell ref="AZ51:BE51"/>
    <mergeCell ref="BF51:BJ51"/>
    <mergeCell ref="A53:F53"/>
    <mergeCell ref="G53:Y53"/>
    <mergeCell ref="Z53:AD53"/>
    <mergeCell ref="AE53:AH53"/>
    <mergeCell ref="AI53:AM53"/>
    <mergeCell ref="AO53:AP53"/>
    <mergeCell ref="AQ53:AS53"/>
    <mergeCell ref="AT53:AY53"/>
    <mergeCell ref="AZ53:BE53"/>
    <mergeCell ref="BF53:BJ53"/>
    <mergeCell ref="A54:F54"/>
    <mergeCell ref="G54:Y54"/>
    <mergeCell ref="Z54:AD54"/>
    <mergeCell ref="AE54:AH54"/>
    <mergeCell ref="AI54:AM54"/>
    <mergeCell ref="AO54:AP54"/>
    <mergeCell ref="AZ54:BE54"/>
    <mergeCell ref="BF54:BJ54"/>
    <mergeCell ref="A58:F58"/>
    <mergeCell ref="G58:Y58"/>
    <mergeCell ref="Z58:AD58"/>
    <mergeCell ref="AI58:AM58"/>
    <mergeCell ref="AO58:AP58"/>
    <mergeCell ref="AQ58:AS58"/>
    <mergeCell ref="AO55:AP55"/>
    <mergeCell ref="A56:F56"/>
    <mergeCell ref="AO64:AP64"/>
    <mergeCell ref="AI65:AM65"/>
    <mergeCell ref="AQ54:AS54"/>
    <mergeCell ref="AT54:AY54"/>
    <mergeCell ref="AQ56:AS56"/>
    <mergeCell ref="AT56:AY56"/>
    <mergeCell ref="AT58:AY58"/>
    <mergeCell ref="AT60:AY60"/>
    <mergeCell ref="AO63:AP63"/>
    <mergeCell ref="A59:BL59"/>
    <mergeCell ref="A65:F65"/>
    <mergeCell ref="G64:Y64"/>
    <mergeCell ref="AQ61:AS61"/>
    <mergeCell ref="Z63:AD63"/>
    <mergeCell ref="Z64:AD64"/>
    <mergeCell ref="Z65:AD65"/>
    <mergeCell ref="AO65:AP65"/>
    <mergeCell ref="G65:Y65"/>
    <mergeCell ref="Z61:AD61"/>
    <mergeCell ref="AE61:AH66"/>
    <mergeCell ref="AZ61:BE61"/>
    <mergeCell ref="BF61:BJ61"/>
    <mergeCell ref="A62:F62"/>
    <mergeCell ref="G62:Y62"/>
    <mergeCell ref="Z62:AD62"/>
    <mergeCell ref="AI62:AM62"/>
    <mergeCell ref="AO62:AP62"/>
    <mergeCell ref="AQ62:AS62"/>
    <mergeCell ref="AT62:AY62"/>
    <mergeCell ref="AZ62:BE62"/>
    <mergeCell ref="BF62:BJ62"/>
    <mergeCell ref="A66:F66"/>
    <mergeCell ref="G66:Y66"/>
    <mergeCell ref="Z66:AD66"/>
    <mergeCell ref="AI66:AM66"/>
    <mergeCell ref="AO66:AP66"/>
    <mergeCell ref="AQ66:AS66"/>
    <mergeCell ref="AT66:AY66"/>
    <mergeCell ref="AZ66:BE66"/>
    <mergeCell ref="BF66:BJ66"/>
    <mergeCell ref="A67:BL67"/>
    <mergeCell ref="A68:F68"/>
    <mergeCell ref="G68:Y68"/>
    <mergeCell ref="Z68:AD68"/>
    <mergeCell ref="AE68:AH68"/>
    <mergeCell ref="AI68:AM68"/>
    <mergeCell ref="AO68:AP68"/>
    <mergeCell ref="AQ68:AS68"/>
    <mergeCell ref="BF68:BJ68"/>
    <mergeCell ref="A69:F69"/>
    <mergeCell ref="G69:Y69"/>
    <mergeCell ref="Z69:AD69"/>
    <mergeCell ref="AE69:AH69"/>
    <mergeCell ref="AI69:AM69"/>
    <mergeCell ref="AO69:AP69"/>
    <mergeCell ref="AI70:AM70"/>
    <mergeCell ref="AO70:AP70"/>
    <mergeCell ref="AQ70:AS70"/>
    <mergeCell ref="AT68:AY68"/>
    <mergeCell ref="AZ68:BE68"/>
    <mergeCell ref="AQ69:AS69"/>
    <mergeCell ref="AT69:AY69"/>
    <mergeCell ref="AZ69:BE69"/>
    <mergeCell ref="BF69:BJ69"/>
    <mergeCell ref="AQ72:AS72"/>
    <mergeCell ref="AT72:AY72"/>
    <mergeCell ref="AT70:AY70"/>
    <mergeCell ref="AZ70:BE70"/>
    <mergeCell ref="BF70:BJ70"/>
    <mergeCell ref="A71:F71"/>
    <mergeCell ref="G71:Y71"/>
    <mergeCell ref="Z71:AD71"/>
    <mergeCell ref="AI71:AM71"/>
    <mergeCell ref="AO71:AP71"/>
    <mergeCell ref="AQ71:AS71"/>
    <mergeCell ref="AE70:AH72"/>
    <mergeCell ref="A70:F70"/>
    <mergeCell ref="G70:Y70"/>
    <mergeCell ref="Z70:AD70"/>
    <mergeCell ref="AE75:AH75"/>
    <mergeCell ref="AI75:AM75"/>
    <mergeCell ref="AT71:AY71"/>
    <mergeCell ref="AZ71:BE71"/>
    <mergeCell ref="BF71:BJ71"/>
    <mergeCell ref="A72:F72"/>
    <mergeCell ref="G72:Y72"/>
    <mergeCell ref="Z72:AD72"/>
    <mergeCell ref="AI72:AM72"/>
    <mergeCell ref="AO72:AP72"/>
    <mergeCell ref="A92:BL92"/>
    <mergeCell ref="A96:BL96"/>
    <mergeCell ref="AZ75:BE75"/>
    <mergeCell ref="AE74:AH74"/>
    <mergeCell ref="AI74:AM74"/>
    <mergeCell ref="A75:F75"/>
    <mergeCell ref="G75:Y75"/>
    <mergeCell ref="AO74:AP74"/>
    <mergeCell ref="AQ74:AS74"/>
    <mergeCell ref="AT74:AY74"/>
    <mergeCell ref="A76:BL76"/>
    <mergeCell ref="Z75:AD75"/>
    <mergeCell ref="AO75:AP75"/>
    <mergeCell ref="AQ75:AS75"/>
    <mergeCell ref="AZ72:BE72"/>
    <mergeCell ref="BF72:BJ72"/>
    <mergeCell ref="A73:BL73"/>
    <mergeCell ref="A74:F74"/>
    <mergeCell ref="G74:Y74"/>
    <mergeCell ref="Z74:AD74"/>
    <mergeCell ref="B107:F107"/>
    <mergeCell ref="W99:AM99"/>
    <mergeCell ref="AO99:BG99"/>
    <mergeCell ref="A100:F100"/>
    <mergeCell ref="A103:V103"/>
    <mergeCell ref="W103:AM103"/>
    <mergeCell ref="A101:BL101"/>
    <mergeCell ref="A105:N105"/>
    <mergeCell ref="AO103:BG103"/>
    <mergeCell ref="W104:AM104"/>
    <mergeCell ref="BF57:BJ57"/>
    <mergeCell ref="A57:F57"/>
    <mergeCell ref="Z57:AD57"/>
    <mergeCell ref="AO57:AP57"/>
    <mergeCell ref="G57:Y57"/>
    <mergeCell ref="AE57:AH58"/>
    <mergeCell ref="AZ58:BE58"/>
    <mergeCell ref="BF58:BJ58"/>
    <mergeCell ref="AI57:AM57"/>
    <mergeCell ref="AT75:AY75"/>
    <mergeCell ref="A98:T98"/>
    <mergeCell ref="A95:I95"/>
    <mergeCell ref="AQ57:AS57"/>
    <mergeCell ref="AT57:AY57"/>
    <mergeCell ref="AZ57:BE57"/>
    <mergeCell ref="AZ74:BE74"/>
    <mergeCell ref="A93:BL93"/>
    <mergeCell ref="BF74:BJ74"/>
    <mergeCell ref="BF75:BJ75"/>
    <mergeCell ref="A79:F79"/>
    <mergeCell ref="AE79:AH79"/>
    <mergeCell ref="AQ79:AS79"/>
    <mergeCell ref="BF79:BJ79"/>
    <mergeCell ref="Z78:AD78"/>
    <mergeCell ref="AO104:BG104"/>
    <mergeCell ref="W98:AM98"/>
    <mergeCell ref="AO98:BG98"/>
    <mergeCell ref="A90:BL90"/>
    <mergeCell ref="A91:BL91"/>
    <mergeCell ref="A81:F81"/>
    <mergeCell ref="A82:F82"/>
    <mergeCell ref="A84:F84"/>
    <mergeCell ref="A85:F85"/>
    <mergeCell ref="A87:F87"/>
    <mergeCell ref="G79:Y79"/>
    <mergeCell ref="G81:Y81"/>
    <mergeCell ref="G82:Y82"/>
    <mergeCell ref="G84:Y84"/>
    <mergeCell ref="G85:Y85"/>
    <mergeCell ref="G87:Y87"/>
    <mergeCell ref="Z79:AD79"/>
    <mergeCell ref="Z81:AD81"/>
    <mergeCell ref="Z82:AD82"/>
    <mergeCell ref="Z84:AD84"/>
    <mergeCell ref="Z85:AD85"/>
    <mergeCell ref="Z87:AD87"/>
    <mergeCell ref="A80:BL80"/>
    <mergeCell ref="A83:BL83"/>
    <mergeCell ref="A86:BL86"/>
    <mergeCell ref="AE81:AH81"/>
    <mergeCell ref="AE82:AH82"/>
    <mergeCell ref="AE84:AH84"/>
    <mergeCell ref="AE85:AH85"/>
    <mergeCell ref="AE87:AH87"/>
    <mergeCell ref="AI79:AM79"/>
    <mergeCell ref="AI81:AM81"/>
    <mergeCell ref="AI82:AM82"/>
    <mergeCell ref="AI84:AM84"/>
    <mergeCell ref="AI85:AM85"/>
    <mergeCell ref="AI87:AM87"/>
    <mergeCell ref="AO79:AP79"/>
    <mergeCell ref="AO81:AP81"/>
    <mergeCell ref="AO82:AP82"/>
    <mergeCell ref="AO84:AP84"/>
    <mergeCell ref="AO85:AP85"/>
    <mergeCell ref="AO87:AP87"/>
    <mergeCell ref="AQ87:AS87"/>
    <mergeCell ref="AT79:AY79"/>
    <mergeCell ref="AT81:AY81"/>
    <mergeCell ref="AT82:AY82"/>
    <mergeCell ref="AT84:AY84"/>
    <mergeCell ref="AT85:AY85"/>
    <mergeCell ref="A52:BL52"/>
    <mergeCell ref="A77:BL77"/>
    <mergeCell ref="A78:F78"/>
    <mergeCell ref="G78:Y78"/>
    <mergeCell ref="AT87:AY87"/>
    <mergeCell ref="AZ79:BE79"/>
    <mergeCell ref="AZ81:BE81"/>
    <mergeCell ref="AZ82:BE82"/>
    <mergeCell ref="AZ84:BE84"/>
    <mergeCell ref="AZ85:BE85"/>
    <mergeCell ref="AT78:AY78"/>
    <mergeCell ref="BF81:BJ81"/>
    <mergeCell ref="BF82:BJ82"/>
    <mergeCell ref="BF84:BJ84"/>
    <mergeCell ref="BF85:BJ85"/>
    <mergeCell ref="BF87:BJ87"/>
    <mergeCell ref="AZ87:BE87"/>
    <mergeCell ref="AO88:AP88"/>
    <mergeCell ref="AQ88:AS88"/>
    <mergeCell ref="AE78:AH78"/>
    <mergeCell ref="AI78:AM78"/>
    <mergeCell ref="AO78:AP78"/>
    <mergeCell ref="AQ78:AS78"/>
    <mergeCell ref="AQ81:AS81"/>
    <mergeCell ref="AQ82:AS82"/>
    <mergeCell ref="AQ84:AS84"/>
    <mergeCell ref="AQ85:AS85"/>
    <mergeCell ref="AT88:AY88"/>
    <mergeCell ref="AZ88:BE88"/>
    <mergeCell ref="BF88:BJ88"/>
    <mergeCell ref="BH78:BJ78"/>
    <mergeCell ref="AZ78:BF78"/>
    <mergeCell ref="A88:F88"/>
    <mergeCell ref="G88:Y88"/>
    <mergeCell ref="Z88:AD88"/>
    <mergeCell ref="AE88:AH88"/>
    <mergeCell ref="AI88:AM88"/>
  </mergeCells>
  <printOptions horizontalCentered="1"/>
  <pageMargins left="0.35433070866141736" right="0.35433070866141736" top="0.7086614173228347" bottom="0.15748031496062992" header="0.5118110236220472" footer="0.5118110236220472"/>
  <pageSetup fitToHeight="2" horizontalDpi="300" verticalDpi="300" orientation="landscape" paperSize="9" scale="47" r:id="rId1"/>
  <rowBreaks count="2" manualBreakCount="2">
    <brk id="37" max="63" man="1"/>
    <brk id="6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U3</cp:lastModifiedBy>
  <cp:lastPrinted>2021-01-16T14:04:12Z</cp:lastPrinted>
  <dcterms:created xsi:type="dcterms:W3CDTF">2019-02-26T09:57:27Z</dcterms:created>
  <dcterms:modified xsi:type="dcterms:W3CDTF">2021-01-16T14:10:13Z</dcterms:modified>
  <cp:category/>
  <cp:version/>
  <cp:contentType/>
  <cp:contentStatus/>
</cp:coreProperties>
</file>