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4\"/>
    </mc:Choice>
  </mc:AlternateContent>
  <bookViews>
    <workbookView xWindow="0" yWindow="0" windowWidth="23040" windowHeight="9204"/>
  </bookViews>
  <sheets>
    <sheet name="Лист1" sheetId="1" r:id="rId1"/>
  </sheets>
  <definedNames>
    <definedName name="_xlnm.Print_Titles" localSheetId="0">Лист1!$7:$7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</calcChain>
</file>

<file path=xl/sharedStrings.xml><?xml version="1.0" encoding="utf-8"?>
<sst xmlns="http://schemas.openxmlformats.org/spreadsheetml/2006/main" count="146" uniqueCount="91">
  <si>
    <t>КМБ</t>
  </si>
  <si>
    <t>0457860600</t>
  </si>
  <si>
    <t>10000000</t>
  </si>
  <si>
    <t>Податкові надходження</t>
  </si>
  <si>
    <t>13000000</t>
  </si>
  <si>
    <t>Рентна плата та плата за використання інших природних ресурсів</t>
  </si>
  <si>
    <t>13010000</t>
  </si>
  <si>
    <t>Рентна плата за спеціальне використання лісових ресурсів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</si>
  <si>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</si>
  <si>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</si>
  <si>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</si>
  <si>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</si>
  <si>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</si>
  <si>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</si>
  <si>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</si>
  <si>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</si>
  <si>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</si>
  <si>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</si>
  <si>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</si>
  <si>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</si>
  <si>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</si>
  <si>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</si>
  <si>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</si>
  <si>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</si>
  <si>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</si>
  <si>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</si>
  <si>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</si>
  <si>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</si>
  <si>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19000000</t>
  </si>
  <si>
    <t>Інші податки та збори</t>
  </si>
  <si>
    <t>19090000</t>
  </si>
  <si>
    <t>Податки і збори, не віднесені до інших категорій, та кошти, що передаються (отримуються) відповідно до бюджетного законодавства</t>
  </si>
  <si>
    <t>19090500</t>
  </si>
  <si>
    <t>Податки та збори, не віднесені до інших категорій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</si>
  <si>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</si>
  <si>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</si>
  <si>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</si>
  <si>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</si>
  <si>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</si>
  <si>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</si>
  <si>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</si>
  <si>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</si>
  <si>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</si>
  <si>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коньячного і плодового, алкогольних напоїв, тютюнових виробів, рідин, що використовуються в електронних сигаретах, та пального`</t>
  </si>
  <si>
    <t>24000000</t>
  </si>
  <si>
    <t>Інші неподаткові надходження</t>
  </si>
  <si>
    <t>24060000</t>
  </si>
  <si>
    <t>24060300</t>
  </si>
  <si>
    <t>30000000</t>
  </si>
  <si>
    <t>Доходи від операцій з капіталом</t>
  </si>
  <si>
    <t>31000000</t>
  </si>
  <si>
    <t>Надходження від продажу основного капіталу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</si>
  <si>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</si>
  <si>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</si>
  <si>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</si>
  <si>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</si>
  <si>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40000000</t>
  </si>
  <si>
    <t>Офіційні трансферти</t>
  </si>
  <si>
    <t>41000000</t>
  </si>
  <si>
    <t>Від органів державного управління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</si>
  <si>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</si>
  <si>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</si>
  <si>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</si>
  <si>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</si>
  <si>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</si>
  <si>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</si>
  <si>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</si>
  <si>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0457860600 - Бюджет Саксаганського району у місті Кривий Ріг</t>
  </si>
  <si>
    <t>Загальний фонд</t>
  </si>
  <si>
    <t>Код класифікації доходів</t>
  </si>
  <si>
    <t>Найменування</t>
  </si>
  <si>
    <t>Уточнений річний план, грн</t>
  </si>
  <si>
    <t xml:space="preserve"> Уточнений план на звітний період, грн</t>
  </si>
  <si>
    <t>Факт, грн</t>
  </si>
  <si>
    <t xml:space="preserve">   +/- , грн</t>
  </si>
  <si>
    <t>% виконання</t>
  </si>
  <si>
    <t>Інформація про надходження до бюджету Саксаганського району у м. Кривий Ріг                                                                                                                                                               за січень - квітень 2024 року</t>
  </si>
  <si>
    <t>Інші кошти спеціального фонду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</si>
  <si>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</si>
  <si>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</si>
  <si>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</si>
  <si>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</si>
  <si>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</si>
  <si>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</si>
  <si>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</si>
  <si>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</si>
  <si>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25020000</t>
  </si>
  <si>
    <t>Інші джерела власних надходжень бюджетних установ</t>
  </si>
  <si>
    <t>25020100</t>
  </si>
  <si>
    <t>Благодійні внески, гранти та дарунки</t>
  </si>
  <si>
    <t>Начальник фінансового відділу                                                                              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</si>
</sst>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4" fontId="0" fillId="0" borderId="0" xfId="0" applyNumberFormat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 applyAlignment="1"/>
    <xf numFmtId="0" fontId="3" fillId="0" borderId="0" xfId="0" applyFont="1" applyAlignment="1"/>
    <xf numFmtId="4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4" fontId="0" fillId="0" borderId="0" xfId="0" applyNumberForma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4" fontId="5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/>
    <xf numFmtId="4" fontId="0" fillId="0" borderId="0" xfId="0" applyNumberFormat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24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tabSelected="1" topLeftCell="C46" workbookViewId="0">
      <selection activeCell="B58" sqref="A58:I58"/>
    </sheetView>
  </sheetViews>
  <sheetFormatPr defaultRowHeight="13.8" x14ac:dyDescent="0.3"/>
  <cols>
    <col min="1" max="1" width="0" hidden="1" customWidth="1"/>
    <col min="2" max="2" width="12.33203125" style="8" hidden="1" customWidth="1"/>
    <col min="3" max="3" width="12.33203125" style="8" customWidth="1"/>
    <col min="4" max="4" width="50.77734375" style="2" customWidth="1"/>
    <col min="5" max="6" width="16.109375" style="3" customWidth="1"/>
    <col min="7" max="7" width="12.33203125" style="3" bestFit="1" customWidth="1"/>
    <col min="8" max="8" width="11.33203125" style="3" bestFit="1" customWidth="1"/>
    <col min="9" max="9" width="9" style="3" bestFit="1" customWidth="1"/>
  </cols>
  <sheetData>
    <row r="1" spans="1:9" x14ac:dyDescent="0.3">
      <c r="A1" s="11"/>
      <c r="B1" s="21"/>
      <c r="C1" s="11" t="s">
        <v>67</v>
      </c>
      <c r="D1" s="11"/>
      <c r="E1" s="11"/>
      <c r="F1" s="11"/>
      <c r="G1" s="11"/>
      <c r="H1" s="11"/>
      <c r="I1" s="11"/>
    </row>
    <row r="2" spans="1:9" x14ac:dyDescent="0.3">
      <c r="A2" s="11"/>
      <c r="B2" s="12"/>
      <c r="C2" s="12"/>
      <c r="D2" s="13"/>
      <c r="E2" s="14"/>
      <c r="F2" s="14"/>
      <c r="G2" s="14"/>
      <c r="H2" s="14"/>
      <c r="I2" s="14"/>
    </row>
    <row r="3" spans="1:9" ht="43.8" customHeight="1" x14ac:dyDescent="0.45">
      <c r="A3" s="11"/>
      <c r="B3" s="22"/>
      <c r="C3" s="10" t="s">
        <v>76</v>
      </c>
      <c r="D3" s="10"/>
      <c r="E3" s="10"/>
      <c r="F3" s="10"/>
      <c r="G3" s="10"/>
      <c r="H3" s="10"/>
      <c r="I3" s="10"/>
    </row>
    <row r="4" spans="1:9" ht="6" customHeight="1" x14ac:dyDescent="0.3">
      <c r="A4" s="11"/>
      <c r="B4" s="12"/>
      <c r="C4" s="12"/>
      <c r="D4" s="13"/>
      <c r="E4" s="14"/>
      <c r="F4" s="14"/>
      <c r="G4" s="14"/>
      <c r="H4" s="14"/>
      <c r="I4" s="14"/>
    </row>
    <row r="5" spans="1:9" ht="18" x14ac:dyDescent="0.35">
      <c r="A5" s="11"/>
      <c r="B5" s="23"/>
      <c r="C5" s="1" t="s">
        <v>68</v>
      </c>
      <c r="D5" s="1"/>
      <c r="E5" s="1"/>
      <c r="F5" s="1"/>
      <c r="G5" s="1"/>
      <c r="H5" s="1"/>
      <c r="I5" s="1"/>
    </row>
    <row r="6" spans="1:9" ht="7.8" customHeight="1" x14ac:dyDescent="0.3">
      <c r="A6" s="11"/>
      <c r="B6" s="11"/>
      <c r="C6" s="11"/>
      <c r="D6" s="11"/>
      <c r="E6" s="11"/>
      <c r="F6" s="11"/>
      <c r="G6" s="11"/>
      <c r="H6" s="11"/>
      <c r="I6" s="15"/>
    </row>
    <row r="7" spans="1:9" ht="51" customHeight="1" x14ac:dyDescent="0.3">
      <c r="A7" s="19"/>
      <c r="B7" s="20" t="s">
        <v>0</v>
      </c>
      <c r="C7" s="16" t="s">
        <v>69</v>
      </c>
      <c r="D7" s="17" t="s">
        <v>70</v>
      </c>
      <c r="E7" s="16" t="s">
        <v>71</v>
      </c>
      <c r="F7" s="16" t="s">
        <v>72</v>
      </c>
      <c r="G7" s="18" t="s">
        <v>73</v>
      </c>
      <c r="H7" s="18" t="s">
        <v>74</v>
      </c>
      <c r="I7" s="24" t="s">
        <v>75</v>
      </c>
    </row>
    <row r="8" spans="1:9" x14ac:dyDescent="0.3">
      <c r="A8" s="4">
        <v>1</v>
      </c>
      <c r="B8" s="9" t="s">
        <v>1</v>
      </c>
      <c r="C8" s="9" t="s">
        <v>2</v>
      </c>
      <c r="D8" s="5" t="s">
        <v>3</v>
      </c>
      <c r="E8" s="6">
        <v>63993000</v>
      </c>
      <c r="F8" s="6">
        <v>19851743</v>
      </c>
      <c r="G8" s="6">
        <v>26225232.120000001</v>
      </c>
      <c r="H8" s="7">
        <f t="shared" ref="H8:H41" si="0">G8-F8</f>
        <v>6373489.120000001</v>
      </c>
      <c r="I8" s="7">
        <f t="shared" ref="I8:I41" si="1">IF(F8=0,0,G8/F8*100)</f>
        <v>132.1054383990363</v>
      </c>
    </row>
    <row r="9" spans="1:9" ht="30" customHeight="1" x14ac:dyDescent="0.3">
      <c r="A9" s="4">
        <v>1</v>
      </c>
      <c r="B9" s="9" t="s">
        <v>1</v>
      </c>
      <c r="C9" s="9" t="s">
        <v>4</v>
      </c>
      <c r="D9" s="5" t="s">
        <v>5</v>
      </c>
      <c r="E9" s="6">
        <v>600</v>
      </c>
      <c r="F9" s="6">
        <v>0</v>
      </c>
      <c r="G9" s="6">
        <v>0</v>
      </c>
      <c r="H9" s="7">
        <f t="shared" si="0"/>
        <v>0</v>
      </c>
      <c r="I9" s="7">
        <f t="shared" si="1"/>
        <v>0</v>
      </c>
    </row>
    <row r="10" spans="1:9" ht="25.2" customHeight="1" x14ac:dyDescent="0.3">
      <c r="A10" s="4">
        <v>1</v>
      </c>
      <c r="B10" s="9" t="s">
        <v>1</v>
      </c>
      <c r="C10" s="9" t="s">
        <v>6</v>
      </c>
      <c r="D10" s="5" t="s">
        <v>7</v>
      </c>
      <c r="E10" s="6">
        <v>600</v>
      </c>
      <c r="F10" s="6">
        <v>0</v>
      </c>
      <c r="G10" s="6">
        <v>0</v>
      </c>
      <c r="H10" s="7">
        <f t="shared" si="0"/>
        <v>0</v>
      </c>
      <c r="I10" s="7">
        <f t="shared" si="1"/>
        <v>0</v>
      </c>
    </row>
    <row r="11" spans="1:9" ht="61.2" customHeight="1" x14ac:dyDescent="0.3">
      <c r="A11" s="4">
        <v>0</v>
      </c>
      <c r="B11" s="9" t="s">
        <v>1</v>
      </c>
      <c r="C11" s="9" t="s">
        <v>8</v>
      </c>
      <c r="D11" s="5" t="s">
        <v>9</v>
      </c>
      <c r="E11" s="6">
        <v>600</v>
      </c>
      <c r="F11" s="6">
        <v>0</v>
      </c>
      <c r="G11" s="6">
        <v>0</v>
      </c>
      <c r="H11" s="7">
        <f t="shared" si="0"/>
        <v>0</v>
      </c>
      <c r="I11" s="7">
        <f t="shared" si="1"/>
        <v>0</v>
      </c>
    </row>
    <row r="12" spans="1:9" ht="38.4" customHeight="1" x14ac:dyDescent="0.3">
      <c r="A12" s="4">
        <v>1</v>
      </c>
      <c r="B12" s="9" t="s">
        <v>1</v>
      </c>
      <c r="C12" s="9" t="s">
        <v>10</v>
      </c>
      <c r="D12" s="5" t="s">
        <v>11</v>
      </c>
      <c r="E12" s="6">
        <v>63992400</v>
      </c>
      <c r="F12" s="6">
        <v>19851743</v>
      </c>
      <c r="G12" s="6">
        <v>26225243.23</v>
      </c>
      <c r="H12" s="7">
        <f t="shared" si="0"/>
        <v>6373500.2300000004</v>
      </c>
      <c r="I12" s="7">
        <f t="shared" si="1"/>
        <v>132.10549436389542</v>
      </c>
    </row>
    <row r="13" spans="1:9" x14ac:dyDescent="0.3">
      <c r="A13" s="4">
        <v>1</v>
      </c>
      <c r="B13" s="9" t="s">
        <v>1</v>
      </c>
      <c r="C13" s="9" t="s">
        <v>12</v>
      </c>
      <c r="D13" s="5" t="s">
        <v>13</v>
      </c>
      <c r="E13" s="6">
        <v>32110000</v>
      </c>
      <c r="F13" s="6">
        <v>11357565</v>
      </c>
      <c r="G13" s="6">
        <v>13760626.220000001</v>
      </c>
      <c r="H13" s="7">
        <f t="shared" si="0"/>
        <v>2403061.2200000007</v>
      </c>
      <c r="I13" s="7">
        <f t="shared" si="1"/>
        <v>121.15824316215668</v>
      </c>
    </row>
    <row r="14" spans="1:9" ht="41.4" x14ac:dyDescent="0.3">
      <c r="A14" s="4">
        <v>0</v>
      </c>
      <c r="B14" s="9" t="s">
        <v>1</v>
      </c>
      <c r="C14" s="9" t="s">
        <v>14</v>
      </c>
      <c r="D14" s="5" t="s">
        <v>15</v>
      </c>
      <c r="E14" s="6">
        <v>20000</v>
      </c>
      <c r="F14" s="6">
        <v>10000</v>
      </c>
      <c r="G14" s="6">
        <v>25551.86</v>
      </c>
      <c r="H14" s="7">
        <f t="shared" si="0"/>
        <v>15551.86</v>
      </c>
      <c r="I14" s="7">
        <f t="shared" si="1"/>
        <v>255.51859999999999</v>
      </c>
    </row>
    <row r="15" spans="1:9" ht="41.4" x14ac:dyDescent="0.3">
      <c r="A15" s="4">
        <v>0</v>
      </c>
      <c r="B15" s="9" t="s">
        <v>1</v>
      </c>
      <c r="C15" s="9" t="s">
        <v>16</v>
      </c>
      <c r="D15" s="5" t="s">
        <v>17</v>
      </c>
      <c r="E15" s="6">
        <v>622000</v>
      </c>
      <c r="F15" s="6">
        <v>92000</v>
      </c>
      <c r="G15" s="6">
        <v>213341.95</v>
      </c>
      <c r="H15" s="7">
        <f t="shared" si="0"/>
        <v>121341.95000000001</v>
      </c>
      <c r="I15" s="7">
        <f t="shared" si="1"/>
        <v>231.89342391304351</v>
      </c>
    </row>
    <row r="16" spans="1:9" ht="41.4" x14ac:dyDescent="0.3">
      <c r="A16" s="4">
        <v>0</v>
      </c>
      <c r="B16" s="9" t="s">
        <v>1</v>
      </c>
      <c r="C16" s="9" t="s">
        <v>18</v>
      </c>
      <c r="D16" s="5" t="s">
        <v>19</v>
      </c>
      <c r="E16" s="6">
        <v>6650000</v>
      </c>
      <c r="F16" s="6">
        <v>1756015</v>
      </c>
      <c r="G16" s="6">
        <v>3005370.77</v>
      </c>
      <c r="H16" s="7">
        <f t="shared" si="0"/>
        <v>1249355.77</v>
      </c>
      <c r="I16" s="7">
        <f t="shared" si="1"/>
        <v>171.14721514337862</v>
      </c>
    </row>
    <row r="17" spans="1:9" ht="41.4" x14ac:dyDescent="0.3">
      <c r="A17" s="4">
        <v>0</v>
      </c>
      <c r="B17" s="9" t="s">
        <v>1</v>
      </c>
      <c r="C17" s="9" t="s">
        <v>20</v>
      </c>
      <c r="D17" s="5" t="s">
        <v>21</v>
      </c>
      <c r="E17" s="6">
        <v>24818000</v>
      </c>
      <c r="F17" s="6">
        <v>9499550</v>
      </c>
      <c r="G17" s="6">
        <v>10516361.640000001</v>
      </c>
      <c r="H17" s="7">
        <f t="shared" si="0"/>
        <v>1016811.6400000006</v>
      </c>
      <c r="I17" s="7">
        <f t="shared" si="1"/>
        <v>110.70378744256308</v>
      </c>
    </row>
    <row r="18" spans="1:9" x14ac:dyDescent="0.3">
      <c r="A18" s="4">
        <v>1</v>
      </c>
      <c r="B18" s="9" t="s">
        <v>1</v>
      </c>
      <c r="C18" s="9" t="s">
        <v>22</v>
      </c>
      <c r="D18" s="5" t="s">
        <v>23</v>
      </c>
      <c r="E18" s="6">
        <v>31882400</v>
      </c>
      <c r="F18" s="6">
        <v>8494178</v>
      </c>
      <c r="G18" s="6">
        <v>12464617.01</v>
      </c>
      <c r="H18" s="7">
        <f t="shared" si="0"/>
        <v>3970439.01</v>
      </c>
      <c r="I18" s="7">
        <f t="shared" si="1"/>
        <v>146.74306342532498</v>
      </c>
    </row>
    <row r="19" spans="1:9" x14ac:dyDescent="0.3">
      <c r="A19" s="4">
        <v>0</v>
      </c>
      <c r="B19" s="9" t="s">
        <v>1</v>
      </c>
      <c r="C19" s="9" t="s">
        <v>24</v>
      </c>
      <c r="D19" s="5" t="s">
        <v>25</v>
      </c>
      <c r="E19" s="6">
        <v>2719000</v>
      </c>
      <c r="F19" s="6">
        <v>906000</v>
      </c>
      <c r="G19" s="6">
        <v>1387298.89</v>
      </c>
      <c r="H19" s="7">
        <f t="shared" si="0"/>
        <v>481298.8899999999</v>
      </c>
      <c r="I19" s="7">
        <f t="shared" si="1"/>
        <v>153.12349779249448</v>
      </c>
    </row>
    <row r="20" spans="1:9" x14ac:dyDescent="0.3">
      <c r="A20" s="4">
        <v>0</v>
      </c>
      <c r="B20" s="9" t="s">
        <v>1</v>
      </c>
      <c r="C20" s="9" t="s">
        <v>26</v>
      </c>
      <c r="D20" s="5" t="s">
        <v>27</v>
      </c>
      <c r="E20" s="6">
        <v>29163400</v>
      </c>
      <c r="F20" s="6">
        <v>7588178</v>
      </c>
      <c r="G20" s="6">
        <v>11077318.119999999</v>
      </c>
      <c r="H20" s="7">
        <f t="shared" si="0"/>
        <v>3489140.1199999992</v>
      </c>
      <c r="I20" s="7">
        <f t="shared" si="1"/>
        <v>145.98126348643902</v>
      </c>
    </row>
    <row r="21" spans="1:9" x14ac:dyDescent="0.3">
      <c r="A21" s="4">
        <v>1</v>
      </c>
      <c r="B21" s="9" t="s">
        <v>1</v>
      </c>
      <c r="C21" s="9" t="s">
        <v>28</v>
      </c>
      <c r="D21" s="5" t="s">
        <v>29</v>
      </c>
      <c r="E21" s="6">
        <v>0</v>
      </c>
      <c r="F21" s="6">
        <v>0</v>
      </c>
      <c r="G21" s="6">
        <v>-11.11</v>
      </c>
      <c r="H21" s="7">
        <f t="shared" si="0"/>
        <v>-11.11</v>
      </c>
      <c r="I21" s="7">
        <f t="shared" si="1"/>
        <v>0</v>
      </c>
    </row>
    <row r="22" spans="1:9" ht="41.4" x14ac:dyDescent="0.3">
      <c r="A22" s="4">
        <v>1</v>
      </c>
      <c r="B22" s="9" t="s">
        <v>1</v>
      </c>
      <c r="C22" s="9" t="s">
        <v>30</v>
      </c>
      <c r="D22" s="5" t="s">
        <v>31</v>
      </c>
      <c r="E22" s="6">
        <v>0</v>
      </c>
      <c r="F22" s="6">
        <v>0</v>
      </c>
      <c r="G22" s="6">
        <v>-11.11</v>
      </c>
      <c r="H22" s="7">
        <f t="shared" si="0"/>
        <v>-11.11</v>
      </c>
      <c r="I22" s="7">
        <f t="shared" si="1"/>
        <v>0</v>
      </c>
    </row>
    <row r="23" spans="1:9" x14ac:dyDescent="0.3">
      <c r="A23" s="4">
        <v>0</v>
      </c>
      <c r="B23" s="9" t="s">
        <v>1</v>
      </c>
      <c r="C23" s="9" t="s">
        <v>32</v>
      </c>
      <c r="D23" s="5" t="s">
        <v>33</v>
      </c>
      <c r="E23" s="6">
        <v>0</v>
      </c>
      <c r="F23" s="6">
        <v>0</v>
      </c>
      <c r="G23" s="6">
        <v>-11.11</v>
      </c>
      <c r="H23" s="7">
        <f t="shared" si="0"/>
        <v>-11.11</v>
      </c>
      <c r="I23" s="7">
        <f t="shared" si="1"/>
        <v>0</v>
      </c>
    </row>
    <row r="24" spans="1:9" x14ac:dyDescent="0.3">
      <c r="A24" s="4">
        <v>1</v>
      </c>
      <c r="B24" s="9" t="s">
        <v>1</v>
      </c>
      <c r="C24" s="9" t="s">
        <v>34</v>
      </c>
      <c r="D24" s="5" t="s">
        <v>35</v>
      </c>
      <c r="E24" s="6">
        <v>780000</v>
      </c>
      <c r="F24" s="6">
        <v>198000</v>
      </c>
      <c r="G24" s="6">
        <v>383882</v>
      </c>
      <c r="H24" s="7">
        <f t="shared" si="0"/>
        <v>185882</v>
      </c>
      <c r="I24" s="7">
        <f t="shared" si="1"/>
        <v>193.87979797979798</v>
      </c>
    </row>
    <row r="25" spans="1:9" x14ac:dyDescent="0.3">
      <c r="A25" s="4">
        <v>1</v>
      </c>
      <c r="B25" s="9" t="s">
        <v>1</v>
      </c>
      <c r="C25" s="9" t="s">
        <v>36</v>
      </c>
      <c r="D25" s="5" t="s">
        <v>37</v>
      </c>
      <c r="E25" s="6">
        <v>750000</v>
      </c>
      <c r="F25" s="6">
        <v>193000</v>
      </c>
      <c r="G25" s="6">
        <v>377356</v>
      </c>
      <c r="H25" s="7">
        <f t="shared" si="0"/>
        <v>184356</v>
      </c>
      <c r="I25" s="7">
        <f t="shared" si="1"/>
        <v>195.52124352331606</v>
      </c>
    </row>
    <row r="26" spans="1:9" x14ac:dyDescent="0.3">
      <c r="A26" s="4">
        <v>1</v>
      </c>
      <c r="B26" s="9" t="s">
        <v>1</v>
      </c>
      <c r="C26" s="9" t="s">
        <v>38</v>
      </c>
      <c r="D26" s="5" t="s">
        <v>39</v>
      </c>
      <c r="E26" s="6">
        <v>750000</v>
      </c>
      <c r="F26" s="6">
        <v>193000</v>
      </c>
      <c r="G26" s="6">
        <v>377356</v>
      </c>
      <c r="H26" s="7">
        <f t="shared" si="0"/>
        <v>184356</v>
      </c>
      <c r="I26" s="7">
        <f t="shared" si="1"/>
        <v>195.52124352331606</v>
      </c>
    </row>
    <row r="27" spans="1:9" x14ac:dyDescent="0.3">
      <c r="A27" s="4">
        <v>0</v>
      </c>
      <c r="B27" s="9" t="s">
        <v>1</v>
      </c>
      <c r="C27" s="9" t="s">
        <v>40</v>
      </c>
      <c r="D27" s="5" t="s">
        <v>41</v>
      </c>
      <c r="E27" s="6">
        <v>210000</v>
      </c>
      <c r="F27" s="6">
        <v>58000</v>
      </c>
      <c r="G27" s="6">
        <v>126649</v>
      </c>
      <c r="H27" s="7">
        <f t="shared" si="0"/>
        <v>68649</v>
      </c>
      <c r="I27" s="7">
        <f t="shared" si="1"/>
        <v>218.3603448275862</v>
      </c>
    </row>
    <row r="28" spans="1:9" ht="76.8" customHeight="1" x14ac:dyDescent="0.3">
      <c r="A28" s="4">
        <v>0</v>
      </c>
      <c r="B28" s="9" t="s">
        <v>1</v>
      </c>
      <c r="C28" s="9" t="s">
        <v>42</v>
      </c>
      <c r="D28" s="5" t="s">
        <v>43</v>
      </c>
      <c r="E28" s="6">
        <v>540000</v>
      </c>
      <c r="F28" s="6">
        <v>135000</v>
      </c>
      <c r="G28" s="6">
        <v>250707</v>
      </c>
      <c r="H28" s="7">
        <f t="shared" si="0"/>
        <v>115707</v>
      </c>
      <c r="I28" s="7">
        <f t="shared" si="1"/>
        <v>185.70888888888888</v>
      </c>
    </row>
    <row r="29" spans="1:9" x14ac:dyDescent="0.3">
      <c r="A29" s="4">
        <v>1</v>
      </c>
      <c r="B29" s="9" t="s">
        <v>1</v>
      </c>
      <c r="C29" s="9" t="s">
        <v>44</v>
      </c>
      <c r="D29" s="5" t="s">
        <v>45</v>
      </c>
      <c r="E29" s="6">
        <v>30000</v>
      </c>
      <c r="F29" s="6">
        <v>5000</v>
      </c>
      <c r="G29" s="6">
        <v>6526</v>
      </c>
      <c r="H29" s="7">
        <f t="shared" si="0"/>
        <v>1526</v>
      </c>
      <c r="I29" s="7">
        <f t="shared" si="1"/>
        <v>130.51999999999998</v>
      </c>
    </row>
    <row r="30" spans="1:9" x14ac:dyDescent="0.3">
      <c r="A30" s="4">
        <v>1</v>
      </c>
      <c r="B30" s="9" t="s">
        <v>1</v>
      </c>
      <c r="C30" s="9" t="s">
        <v>46</v>
      </c>
      <c r="D30" s="5" t="s">
        <v>39</v>
      </c>
      <c r="E30" s="6">
        <v>30000</v>
      </c>
      <c r="F30" s="6">
        <v>5000</v>
      </c>
      <c r="G30" s="6">
        <v>6526</v>
      </c>
      <c r="H30" s="7">
        <f t="shared" si="0"/>
        <v>1526</v>
      </c>
      <c r="I30" s="7">
        <f t="shared" si="1"/>
        <v>130.51999999999998</v>
      </c>
    </row>
    <row r="31" spans="1:9" x14ac:dyDescent="0.3">
      <c r="A31" s="4">
        <v>0</v>
      </c>
      <c r="B31" s="9" t="s">
        <v>1</v>
      </c>
      <c r="C31" s="9" t="s">
        <v>47</v>
      </c>
      <c r="D31" s="5" t="s">
        <v>39</v>
      </c>
      <c r="E31" s="6">
        <v>30000</v>
      </c>
      <c r="F31" s="6">
        <v>5000</v>
      </c>
      <c r="G31" s="6">
        <v>6526</v>
      </c>
      <c r="H31" s="7">
        <f t="shared" si="0"/>
        <v>1526</v>
      </c>
      <c r="I31" s="7">
        <f t="shared" si="1"/>
        <v>130.51999999999998</v>
      </c>
    </row>
    <row r="32" spans="1:9" x14ac:dyDescent="0.3">
      <c r="A32" s="4">
        <v>1</v>
      </c>
      <c r="B32" s="9" t="s">
        <v>1</v>
      </c>
      <c r="C32" s="9" t="s">
        <v>48</v>
      </c>
      <c r="D32" s="5" t="s">
        <v>49</v>
      </c>
      <c r="E32" s="6">
        <v>0</v>
      </c>
      <c r="F32" s="6">
        <v>0</v>
      </c>
      <c r="G32" s="6">
        <v>41207.82</v>
      </c>
      <c r="H32" s="7">
        <f t="shared" si="0"/>
        <v>41207.82</v>
      </c>
      <c r="I32" s="7">
        <f t="shared" si="1"/>
        <v>0</v>
      </c>
    </row>
    <row r="33" spans="1:9" x14ac:dyDescent="0.3">
      <c r="A33" s="4">
        <v>1</v>
      </c>
      <c r="B33" s="9" t="s">
        <v>1</v>
      </c>
      <c r="C33" s="9" t="s">
        <v>50</v>
      </c>
      <c r="D33" s="5" t="s">
        <v>51</v>
      </c>
      <c r="E33" s="6">
        <v>0</v>
      </c>
      <c r="F33" s="6">
        <v>0</v>
      </c>
      <c r="G33" s="6">
        <v>41207.82</v>
      </c>
      <c r="H33" s="7">
        <f t="shared" si="0"/>
        <v>41207.82</v>
      </c>
      <c r="I33" s="7">
        <f t="shared" si="1"/>
        <v>0</v>
      </c>
    </row>
    <row r="34" spans="1:9" ht="69" x14ac:dyDescent="0.3">
      <c r="A34" s="4">
        <v>1</v>
      </c>
      <c r="B34" s="9" t="s">
        <v>1</v>
      </c>
      <c r="C34" s="9" t="s">
        <v>52</v>
      </c>
      <c r="D34" s="5" t="s">
        <v>53</v>
      </c>
      <c r="E34" s="6">
        <v>0</v>
      </c>
      <c r="F34" s="6">
        <v>0</v>
      </c>
      <c r="G34" s="6">
        <v>41207.82</v>
      </c>
      <c r="H34" s="7">
        <f t="shared" si="0"/>
        <v>41207.82</v>
      </c>
      <c r="I34" s="7">
        <f t="shared" si="1"/>
        <v>0</v>
      </c>
    </row>
    <row r="35" spans="1:9" ht="71.400000000000006" customHeight="1" x14ac:dyDescent="0.3">
      <c r="A35" s="4">
        <v>0</v>
      </c>
      <c r="B35" s="9" t="s">
        <v>1</v>
      </c>
      <c r="C35" s="9" t="s">
        <v>54</v>
      </c>
      <c r="D35" s="5" t="s">
        <v>55</v>
      </c>
      <c r="E35" s="6">
        <v>0</v>
      </c>
      <c r="F35" s="6">
        <v>0</v>
      </c>
      <c r="G35" s="6">
        <v>41207.82</v>
      </c>
      <c r="H35" s="7">
        <f t="shared" si="0"/>
        <v>41207.82</v>
      </c>
      <c r="I35" s="7">
        <f t="shared" si="1"/>
        <v>0</v>
      </c>
    </row>
    <row r="36" spans="1:9" x14ac:dyDescent="0.3">
      <c r="A36" s="4">
        <v>1</v>
      </c>
      <c r="B36" s="9" t="s">
        <v>1</v>
      </c>
      <c r="C36" s="9" t="s">
        <v>56</v>
      </c>
      <c r="D36" s="5" t="s">
        <v>57</v>
      </c>
      <c r="E36" s="6">
        <v>60149112</v>
      </c>
      <c r="F36" s="6">
        <v>20049720</v>
      </c>
      <c r="G36" s="6">
        <v>20049720</v>
      </c>
      <c r="H36" s="7">
        <f t="shared" si="0"/>
        <v>0</v>
      </c>
      <c r="I36" s="7">
        <f t="shared" si="1"/>
        <v>100</v>
      </c>
    </row>
    <row r="37" spans="1:9" x14ac:dyDescent="0.3">
      <c r="A37" s="4">
        <v>1</v>
      </c>
      <c r="B37" s="9" t="s">
        <v>1</v>
      </c>
      <c r="C37" s="9" t="s">
        <v>58</v>
      </c>
      <c r="D37" s="5" t="s">
        <v>59</v>
      </c>
      <c r="E37" s="6">
        <v>60149112</v>
      </c>
      <c r="F37" s="6">
        <v>20049720</v>
      </c>
      <c r="G37" s="6">
        <v>20049720</v>
      </c>
      <c r="H37" s="7">
        <f t="shared" si="0"/>
        <v>0</v>
      </c>
      <c r="I37" s="7">
        <f t="shared" si="1"/>
        <v>100</v>
      </c>
    </row>
    <row r="38" spans="1:9" x14ac:dyDescent="0.3">
      <c r="A38" s="4">
        <v>1</v>
      </c>
      <c r="B38" s="9" t="s">
        <v>1</v>
      </c>
      <c r="C38" s="9" t="s">
        <v>60</v>
      </c>
      <c r="D38" s="5" t="s">
        <v>61</v>
      </c>
      <c r="E38" s="6">
        <v>60149112</v>
      </c>
      <c r="F38" s="6">
        <v>20049720</v>
      </c>
      <c r="G38" s="6">
        <v>20049720</v>
      </c>
      <c r="H38" s="7">
        <f t="shared" si="0"/>
        <v>0</v>
      </c>
      <c r="I38" s="7">
        <f t="shared" si="1"/>
        <v>100</v>
      </c>
    </row>
    <row r="39" spans="1:9" x14ac:dyDescent="0.3">
      <c r="A39" s="4">
        <v>0</v>
      </c>
      <c r="B39" s="9" t="s">
        <v>1</v>
      </c>
      <c r="C39" s="9" t="s">
        <v>62</v>
      </c>
      <c r="D39" s="5" t="s">
        <v>63</v>
      </c>
      <c r="E39" s="6">
        <v>60149112</v>
      </c>
      <c r="F39" s="6">
        <v>20049720</v>
      </c>
      <c r="G39" s="6">
        <v>20049720</v>
      </c>
      <c r="H39" s="7">
        <f t="shared" si="0"/>
        <v>0</v>
      </c>
      <c r="I39" s="7">
        <f t="shared" si="1"/>
        <v>100</v>
      </c>
    </row>
    <row r="40" spans="1:9" ht="22.8" customHeight="1" x14ac:dyDescent="0.3">
      <c r="A40" s="4">
        <v>1</v>
      </c>
      <c r="B40" s="9"/>
      <c r="C40" s="9" t="s">
        <v>64</v>
      </c>
      <c r="D40" s="5" t="s">
        <v>65</v>
      </c>
      <c r="E40" s="6">
        <v>64773000</v>
      </c>
      <c r="F40" s="6">
        <v>20049743</v>
      </c>
      <c r="G40" s="6">
        <v>26650321.940000001</v>
      </c>
      <c r="H40" s="7">
        <f t="shared" si="0"/>
        <v>6600578.9400000013</v>
      </c>
      <c r="I40" s="7">
        <f t="shared" si="1"/>
        <v>132.92101519705267</v>
      </c>
    </row>
    <row r="41" spans="1:9" ht="24.6" customHeight="1" x14ac:dyDescent="0.3">
      <c r="A41" s="4">
        <v>1</v>
      </c>
      <c r="B41" s="9"/>
      <c r="C41" s="9" t="s">
        <v>64</v>
      </c>
      <c r="D41" s="5" t="s">
        <v>66</v>
      </c>
      <c r="E41" s="6">
        <v>124922112</v>
      </c>
      <c r="F41" s="6">
        <v>40099463</v>
      </c>
      <c r="G41" s="6">
        <v>46700041.939999998</v>
      </c>
      <c r="H41" s="7">
        <f t="shared" si="0"/>
        <v>6600578.9399999976</v>
      </c>
      <c r="I41" s="7">
        <f t="shared" si="1"/>
        <v>116.46051703984166</v>
      </c>
    </row>
    <row r="42" spans="1:9" ht="7.8" customHeight="1" x14ac:dyDescent="0.3"/>
    <row r="43" spans="1:9" ht="14.4" x14ac:dyDescent="0.3">
      <c r="A43" s="25" t="s">
        <v>77</v>
      </c>
      <c r="B43" s="25"/>
      <c r="C43" s="25"/>
      <c r="D43" s="25"/>
      <c r="E43" s="25"/>
      <c r="F43" s="25"/>
      <c r="G43" s="25"/>
      <c r="H43" s="25"/>
      <c r="I43" s="25"/>
    </row>
    <row r="44" spans="1:9" ht="8.4" customHeight="1" x14ac:dyDescent="0.3">
      <c r="A44" s="26"/>
      <c r="B44" s="35"/>
      <c r="C44" s="35"/>
      <c r="D44" s="27"/>
      <c r="E44" s="28"/>
      <c r="F44" s="28"/>
      <c r="G44" s="28"/>
      <c r="H44" s="29"/>
      <c r="I44" s="28"/>
    </row>
    <row r="45" spans="1:9" ht="41.4" x14ac:dyDescent="0.3">
      <c r="A45" s="33"/>
      <c r="B45" s="34" t="s">
        <v>0</v>
      </c>
      <c r="C45" s="30" t="s">
        <v>69</v>
      </c>
      <c r="D45" s="31" t="s">
        <v>70</v>
      </c>
      <c r="E45" s="30" t="s">
        <v>71</v>
      </c>
      <c r="F45" s="30" t="s">
        <v>72</v>
      </c>
      <c r="G45" s="32" t="s">
        <v>73</v>
      </c>
      <c r="H45" s="32" t="s">
        <v>74</v>
      </c>
      <c r="I45" s="36" t="s">
        <v>75</v>
      </c>
    </row>
    <row r="46" spans="1:9" x14ac:dyDescent="0.3">
      <c r="A46" s="40">
        <v>1</v>
      </c>
      <c r="B46" s="44" t="s">
        <v>1</v>
      </c>
      <c r="C46" s="44" t="s">
        <v>34</v>
      </c>
      <c r="D46" s="41" t="s">
        <v>35</v>
      </c>
      <c r="E46" s="42">
        <v>987201</v>
      </c>
      <c r="F46" s="42">
        <v>329067</v>
      </c>
      <c r="G46" s="42">
        <v>1335535.8700000001</v>
      </c>
      <c r="H46" s="43">
        <v>1006468.8700000001</v>
      </c>
      <c r="I46" s="43">
        <v>405.85530302339646</v>
      </c>
    </row>
    <row r="47" spans="1:9" ht="17.399999999999999" customHeight="1" x14ac:dyDescent="0.3">
      <c r="A47" s="40">
        <v>1</v>
      </c>
      <c r="B47" s="44" t="s">
        <v>1</v>
      </c>
      <c r="C47" s="44" t="s">
        <v>78</v>
      </c>
      <c r="D47" s="41" t="s">
        <v>79</v>
      </c>
      <c r="E47" s="42">
        <v>987201</v>
      </c>
      <c r="F47" s="42">
        <v>329067</v>
      </c>
      <c r="G47" s="42">
        <v>1335535.8700000001</v>
      </c>
      <c r="H47" s="43">
        <v>1006468.8700000001</v>
      </c>
      <c r="I47" s="43">
        <v>405.85530302339646</v>
      </c>
    </row>
    <row r="48" spans="1:9" ht="37.200000000000003" customHeight="1" x14ac:dyDescent="0.3">
      <c r="A48" s="40">
        <v>1</v>
      </c>
      <c r="B48" s="44" t="s">
        <v>1</v>
      </c>
      <c r="C48" s="44" t="s">
        <v>80</v>
      </c>
      <c r="D48" s="41" t="s">
        <v>81</v>
      </c>
      <c r="E48" s="42">
        <v>987201</v>
      </c>
      <c r="F48" s="42">
        <v>329067</v>
      </c>
      <c r="G48" s="42">
        <v>393573.74000000005</v>
      </c>
      <c r="H48" s="43">
        <v>64506.740000000049</v>
      </c>
      <c r="I48" s="43">
        <v>119.60291977013802</v>
      </c>
    </row>
    <row r="49" spans="1:9" ht="33" customHeight="1" x14ac:dyDescent="0.3">
      <c r="A49" s="40">
        <v>0</v>
      </c>
      <c r="B49" s="44" t="s">
        <v>1</v>
      </c>
      <c r="C49" s="44" t="s">
        <v>82</v>
      </c>
      <c r="D49" s="41" t="s">
        <v>83</v>
      </c>
      <c r="E49" s="42">
        <v>980000</v>
      </c>
      <c r="F49" s="42">
        <v>326666.67</v>
      </c>
      <c r="G49" s="42">
        <v>392331.46</v>
      </c>
      <c r="H49" s="43">
        <v>65664.790000000037</v>
      </c>
      <c r="I49" s="43">
        <v>120.10146612141361</v>
      </c>
    </row>
    <row r="50" spans="1:9" ht="47.4" customHeight="1" x14ac:dyDescent="0.3">
      <c r="A50" s="40">
        <v>0</v>
      </c>
      <c r="B50" s="44" t="s">
        <v>1</v>
      </c>
      <c r="C50" s="44" t="s">
        <v>84</v>
      </c>
      <c r="D50" s="41" t="s">
        <v>85</v>
      </c>
      <c r="E50" s="42">
        <v>7201</v>
      </c>
      <c r="F50" s="42">
        <v>2400.33</v>
      </c>
      <c r="G50" s="42">
        <v>1242.28</v>
      </c>
      <c r="H50" s="43">
        <v>-1158.05</v>
      </c>
      <c r="I50" s="43">
        <v>51.754550415984468</v>
      </c>
    </row>
    <row r="51" spans="1:9" x14ac:dyDescent="0.3">
      <c r="A51" s="40">
        <v>1</v>
      </c>
      <c r="B51" s="44" t="s">
        <v>1</v>
      </c>
      <c r="C51" s="44" t="s">
        <v>86</v>
      </c>
      <c r="D51" s="41" t="s">
        <v>87</v>
      </c>
      <c r="E51" s="42">
        <v>0</v>
      </c>
      <c r="F51" s="42">
        <v>0</v>
      </c>
      <c r="G51" s="42">
        <v>941962.13</v>
      </c>
      <c r="H51" s="43">
        <v>941962.13</v>
      </c>
      <c r="I51" s="43">
        <v>0</v>
      </c>
    </row>
    <row r="52" spans="1:9" ht="19.2" customHeight="1" x14ac:dyDescent="0.3">
      <c r="A52" s="40">
        <v>0</v>
      </c>
      <c r="B52" s="44" t="s">
        <v>1</v>
      </c>
      <c r="C52" s="44" t="s">
        <v>88</v>
      </c>
      <c r="D52" s="41" t="s">
        <v>89</v>
      </c>
      <c r="E52" s="42">
        <v>0</v>
      </c>
      <c r="F52" s="42">
        <v>0</v>
      </c>
      <c r="G52" s="42">
        <v>941962.13</v>
      </c>
      <c r="H52" s="43">
        <v>941962.13</v>
      </c>
      <c r="I52" s="43">
        <v>0</v>
      </c>
    </row>
    <row r="53" spans="1:9" ht="22.2" customHeight="1" x14ac:dyDescent="0.3">
      <c r="A53" s="40">
        <v>1</v>
      </c>
      <c r="B53" s="44"/>
      <c r="C53" s="44" t="s">
        <v>64</v>
      </c>
      <c r="D53" s="41" t="s">
        <v>65</v>
      </c>
      <c r="E53" s="42">
        <v>987201</v>
      </c>
      <c r="F53" s="42">
        <v>329067</v>
      </c>
      <c r="G53" s="42">
        <v>1335535.8700000001</v>
      </c>
      <c r="H53" s="43">
        <v>1006468.8700000001</v>
      </c>
      <c r="I53" s="43">
        <v>405.85530302339646</v>
      </c>
    </row>
    <row r="54" spans="1:9" ht="23.4" customHeight="1" x14ac:dyDescent="0.3">
      <c r="A54" s="40">
        <v>1</v>
      </c>
      <c r="B54" s="44"/>
      <c r="C54" s="44" t="s">
        <v>64</v>
      </c>
      <c r="D54" s="41" t="s">
        <v>66</v>
      </c>
      <c r="E54" s="42">
        <v>987201</v>
      </c>
      <c r="F54" s="42">
        <v>329067</v>
      </c>
      <c r="G54" s="42">
        <v>1335535.8700000001</v>
      </c>
      <c r="H54" s="43">
        <v>1006468.8700000001</v>
      </c>
      <c r="I54" s="43">
        <v>405.85530302339646</v>
      </c>
    </row>
    <row r="58" spans="1:9" ht="15.6" x14ac:dyDescent="0.3">
      <c r="A58" s="38"/>
      <c r="B58" s="37" t="s">
        <v>90</v>
      </c>
      <c r="C58" s="37"/>
      <c r="D58" s="37"/>
      <c r="E58" s="37"/>
      <c r="F58" s="37"/>
      <c r="G58" s="37"/>
      <c r="H58" s="39"/>
      <c r="I58" s="39"/>
    </row>
  </sheetData>
  <mergeCells count="4">
    <mergeCell ref="B58:G58"/>
    <mergeCell ref="C3:I3"/>
    <mergeCell ref="C5:I5"/>
    <mergeCell ref="A43:I43"/>
  </mergeCells>
  <conditionalFormatting sqref="B8:B41">
    <cfRule type="expression" dxfId="23" priority="16" stopIfTrue="1">
      <formula>A8=1</formula>
    </cfRule>
  </conditionalFormatting>
  <conditionalFormatting sqref="C8:C41">
    <cfRule type="expression" dxfId="22" priority="17" stopIfTrue="1">
      <formula>A8=1</formula>
    </cfRule>
  </conditionalFormatting>
  <conditionalFormatting sqref="D8:D41">
    <cfRule type="expression" dxfId="21" priority="18" stopIfTrue="1">
      <formula>A8=1</formula>
    </cfRule>
  </conditionalFormatting>
  <conditionalFormatting sqref="E8:E41">
    <cfRule type="expression" dxfId="19" priority="20" stopIfTrue="1">
      <formula>A8=1</formula>
    </cfRule>
  </conditionalFormatting>
  <conditionalFormatting sqref="F8:F41">
    <cfRule type="expression" dxfId="18" priority="21" stopIfTrue="1">
      <formula>A8=1</formula>
    </cfRule>
  </conditionalFormatting>
  <conditionalFormatting sqref="G8:G41">
    <cfRule type="expression" dxfId="17" priority="22" stopIfTrue="1">
      <formula>A8=1</formula>
    </cfRule>
  </conditionalFormatting>
  <conditionalFormatting sqref="H8:H41">
    <cfRule type="expression" dxfId="16" priority="23" stopIfTrue="1">
      <formula>A8=1</formula>
    </cfRule>
  </conditionalFormatting>
  <conditionalFormatting sqref="I8:I41">
    <cfRule type="expression" dxfId="15" priority="24" stopIfTrue="1">
      <formula>A8=1</formula>
    </cfRule>
  </conditionalFormatting>
  <conditionalFormatting sqref="C46:C48">
    <cfRule type="expression" dxfId="14" priority="11" stopIfTrue="1">
      <formula>A46=1</formula>
    </cfRule>
  </conditionalFormatting>
  <conditionalFormatting sqref="D46:D48">
    <cfRule type="expression" dxfId="13" priority="12" stopIfTrue="1">
      <formula>A46=1</formula>
    </cfRule>
  </conditionalFormatting>
  <conditionalFormatting sqref="E46:E48">
    <cfRule type="expression" dxfId="12" priority="13" stopIfTrue="1">
      <formula>A46=1</formula>
    </cfRule>
  </conditionalFormatting>
  <conditionalFormatting sqref="F46:F48">
    <cfRule type="expression" dxfId="11" priority="14" stopIfTrue="1">
      <formula>A46=1</formula>
    </cfRule>
  </conditionalFormatting>
  <conditionalFormatting sqref="G46:G48">
    <cfRule type="expression" dxfId="10" priority="15" stopIfTrue="1">
      <formula>A46=1</formula>
    </cfRule>
  </conditionalFormatting>
  <conditionalFormatting sqref="C51">
    <cfRule type="expression" dxfId="9" priority="6" stopIfTrue="1">
      <formula>A51=1</formula>
    </cfRule>
  </conditionalFormatting>
  <conditionalFormatting sqref="D51">
    <cfRule type="expression" dxfId="8" priority="7" stopIfTrue="1">
      <formula>A51=1</formula>
    </cfRule>
  </conditionalFormatting>
  <conditionalFormatting sqref="E51">
    <cfRule type="expression" dxfId="7" priority="8" stopIfTrue="1">
      <formula>A51=1</formula>
    </cfRule>
  </conditionalFormatting>
  <conditionalFormatting sqref="F51">
    <cfRule type="expression" dxfId="6" priority="9" stopIfTrue="1">
      <formula>A51=1</formula>
    </cfRule>
  </conditionalFormatting>
  <conditionalFormatting sqref="G51">
    <cfRule type="expression" dxfId="5" priority="10" stopIfTrue="1">
      <formula>A51=1</formula>
    </cfRule>
  </conditionalFormatting>
  <conditionalFormatting sqref="C53:C54">
    <cfRule type="expression" dxfId="4" priority="1" stopIfTrue="1">
      <formula>A53=1</formula>
    </cfRule>
  </conditionalFormatting>
  <conditionalFormatting sqref="D53:D54">
    <cfRule type="expression" dxfId="3" priority="2" stopIfTrue="1">
      <formula>A53=1</formula>
    </cfRule>
  </conditionalFormatting>
  <conditionalFormatting sqref="E53:E54">
    <cfRule type="expression" dxfId="2" priority="3" stopIfTrue="1">
      <formula>A53=1</formula>
    </cfRule>
  </conditionalFormatting>
  <conditionalFormatting sqref="F53:F54">
    <cfRule type="expression" dxfId="1" priority="4" stopIfTrue="1">
      <formula>A53=1</formula>
    </cfRule>
  </conditionalFormatting>
  <conditionalFormatting sqref="G53:G54">
    <cfRule type="expression" dxfId="0" priority="5" stopIfTrue="1">
      <formula>A53=1</formula>
    </cfRule>
  </conditionalFormatting>
  <pageMargins left="0.31496062992125984" right="0.31496062992125984" top="0.28000000000000003" bottom="0.39370078740157483" header="0" footer="0"/>
  <pageSetup paperSize="9" scale="85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2024-05-02T11:37:03Z</cp:lastPrinted>
  <dcterms:created xsi:type="dcterms:W3CDTF">2024-05-02T11:29:06Z</dcterms:created>
  <dcterms:modified xsi:type="dcterms:W3CDTF">2024-05-02T11:39:15Z</dcterms:modified>
</cp:coreProperties>
</file>