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23040" windowHeight="920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1" l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<sst xmlns="http://schemas.openxmlformats.org/spreadsheetml/2006/main" count="98" uniqueCount="81">
  <si>
    <t>грн.</t>
  </si>
  <si>
    <t>+/-</t>
  </si>
  <si>
    <t>10000000</t>
  </si>
  <si>
    <t>Податкові надходження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</si>
  <si>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</si>
  <si>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</si>
  <si>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</si>
  <si>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</si>
  <si>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</si>
  <si>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</si>
  <si>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</si>
  <si>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</si>
  <si>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</si>
  <si>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</si>
  <si>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</si>
  <si>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</si>
  <si>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</si>
  <si>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</si>
  <si>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</si>
  <si>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</si>
  <si>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</si>
  <si>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</si>
  <si>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</si>
  <si>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</si>
  <si>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</si>
  <si>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</si>
  <si>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</si>
  <si>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</si>
  <si>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21080900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</si>
  <si>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</si>
  <si>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</si>
  <si>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</si>
  <si>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</si>
  <si>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пального`</t>
  </si>
  <si>
    <t>24000000</t>
  </si>
  <si>
    <t>Інші неподаткові надходження</t>
  </si>
  <si>
    <t>24060000</t>
  </si>
  <si>
    <t>24060300</t>
  </si>
  <si>
    <t>40000000</t>
  </si>
  <si>
    <t>Офіційні трансферти</t>
  </si>
  <si>
    <t>41000000</t>
  </si>
  <si>
    <t>Від органів державного управління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</si>
  <si>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</si>
  <si>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</si>
  <si>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</si>
  <si>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</si>
  <si>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</si>
  <si>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</si>
  <si>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41050600</t>
  </si>
  <si>
    <t xml:space="preserve"> </t>
  </si>
  <si>
    <t xml:space="preserve">Усього ( без урахування трансфертів) </t>
  </si>
  <si>
    <t xml:space="preserve">Усього </t>
  </si>
  <si>
    <t>0457860600 - Бюджет Саксаганського району у місті Кривий Ріг</t>
  </si>
  <si>
    <t>Загальний фонд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</si>
  <si>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</si>
  <si>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</si>
  <si>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</si>
  <si>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</si>
  <si>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</si>
  <si>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</si>
  <si>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</si>
  <si>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Інші кошти спеціального фонду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</si>
  <si>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</si>
  <si>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</si>
  <si>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</si>
  <si>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</si>
  <si>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</si>
  <si>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</si>
  <si>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25010200</t>
  </si>
  <si>
    <t>Надходження бюджетних установ від додаткової (господарської) діяльності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</si>
  <si>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</si>
  <si>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</si>
  <si>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25010400</t>
  </si>
  <si>
    <t>Надходження бюджетних установ від реалізації в установленому порядку майна (крім нерухомого майна)</t>
  </si>
  <si>
    <t>25020000</t>
  </si>
  <si>
    <t>Інші джерела власних надходжень бюджетних установ</t>
  </si>
  <si>
    <t>25020100</t>
  </si>
  <si>
    <t>Благодійні внески, гранти та дарунки</t>
  </si>
  <si>
    <t>Начальник фінансового відділу</t>
  </si>
  <si>
    <t>Людмила ШМАТКОВА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</si>
  <si>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- жовтень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</si>
</sst>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4" fontId="4" fillId="0" borderId="1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0" fillId="0" borderId="0" xfId="0"/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" fontId="1" fillId="2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5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view="pageBreakPreview" zoomScale="60" zoomScaleNormal="100" workbookViewId="0">
      <selection activeCell="B49" sqref="B49:C49"/>
    </sheetView>
  </sheetViews>
  <sheetFormatPr defaultRowHeight="13.8" x14ac:dyDescent="0.3"/>
  <cols>
    <col min="1" max="1" width="12.33203125" style="7" customWidth="1"/>
    <col min="2" max="2" width="50.77734375" style="1" customWidth="1"/>
    <col min="3" max="4" width="16.109375" style="2" customWidth="1"/>
    <col min="5" max="5" width="12.33203125" style="2" bestFit="1" customWidth="1"/>
    <col min="6" max="6" width="11.33203125" style="2" bestFit="1" customWidth="1"/>
    <col min="7" max="7" width="9" style="2" bestFit="1" customWidth="1"/>
  </cols>
  <sheetData>
    <row r="1" spans="1:7" x14ac:dyDescent="0.3">
      <c r="A1" t="s">
        <v>52</v>
      </c>
      <c r="G1"/>
    </row>
    <row r="2" spans="1:7" ht="40.799999999999997" customHeight="1" x14ac:dyDescent="0.3">
      <c r="A2" s="22" t="s">
        <v>80</v>
      </c>
      <c r="B2" s="22"/>
      <c r="C2" s="22"/>
      <c r="D2" s="22"/>
      <c r="E2" s="22"/>
      <c r="F2" s="22"/>
      <c r="G2" s="22"/>
    </row>
    <row r="3" spans="1:7" ht="18" x14ac:dyDescent="0.35">
      <c r="A3" s="21" t="s">
        <v>53</v>
      </c>
      <c r="B3" s="21"/>
      <c r="C3" s="21"/>
      <c r="D3" s="21"/>
      <c r="E3" s="21"/>
      <c r="F3" s="21"/>
      <c r="G3" s="21"/>
    </row>
    <row r="4" spans="1:7" x14ac:dyDescent="0.3">
      <c r="E4" s="3"/>
      <c r="F4" s="3" t="s">
        <v>0</v>
      </c>
      <c r="G4"/>
    </row>
    <row r="5" spans="1:7" ht="44.4" customHeight="1" x14ac:dyDescent="0.3">
      <c r="A5" s="4" t="s">
        <v>54</v>
      </c>
      <c r="B5" s="5" t="s">
        <v>55</v>
      </c>
      <c r="C5" s="4" t="s">
        <v>56</v>
      </c>
      <c r="D5" s="4" t="s">
        <v>57</v>
      </c>
      <c r="E5" s="6" t="s">
        <v>58</v>
      </c>
      <c r="F5" s="6" t="s">
        <v>1</v>
      </c>
      <c r="G5" s="8" t="s">
        <v>59</v>
      </c>
    </row>
    <row r="6" spans="1:7" x14ac:dyDescent="0.3">
      <c r="A6" s="19" t="s">
        <v>2</v>
      </c>
      <c r="B6" s="25" t="s">
        <v>3</v>
      </c>
      <c r="C6" s="9">
        <v>50338500</v>
      </c>
      <c r="D6" s="9">
        <v>44022766</v>
      </c>
      <c r="E6" s="9">
        <v>47749426.829999998</v>
      </c>
      <c r="F6" s="16">
        <f t="shared" ref="F6:F32" si="0">E6-D6</f>
        <v>3726660.8299999982</v>
      </c>
      <c r="G6" s="16">
        <f t="shared" ref="G6:G32" si="1">IF(D6=0,0,E6/D6*100)</f>
        <v>108.46530367946438</v>
      </c>
    </row>
    <row r="7" spans="1:7" ht="27.6" x14ac:dyDescent="0.3">
      <c r="A7" s="19" t="s">
        <v>4</v>
      </c>
      <c r="B7" s="18" t="s">
        <v>5</v>
      </c>
      <c r="C7" s="9">
        <v>50338500</v>
      </c>
      <c r="D7" s="9">
        <v>44022766</v>
      </c>
      <c r="E7" s="9">
        <v>47749426.829999998</v>
      </c>
      <c r="F7" s="16">
        <f t="shared" si="0"/>
        <v>3726660.8299999982</v>
      </c>
      <c r="G7" s="16">
        <f t="shared" si="1"/>
        <v>108.46530367946438</v>
      </c>
    </row>
    <row r="8" spans="1:7" x14ac:dyDescent="0.3">
      <c r="A8" s="19" t="s">
        <v>6</v>
      </c>
      <c r="B8" s="18" t="s">
        <v>7</v>
      </c>
      <c r="C8" s="9">
        <v>27176500</v>
      </c>
      <c r="D8" s="9">
        <v>24825266</v>
      </c>
      <c r="E8" s="9">
        <v>26576360.850000001</v>
      </c>
      <c r="F8" s="16">
        <f t="shared" si="0"/>
        <v>1751094.8500000015</v>
      </c>
      <c r="G8" s="16">
        <f t="shared" si="1"/>
        <v>107.05368010961092</v>
      </c>
    </row>
    <row r="9" spans="1:7" ht="41.4" x14ac:dyDescent="0.3">
      <c r="A9" s="17" t="s">
        <v>8</v>
      </c>
      <c r="B9" s="14" t="s">
        <v>9</v>
      </c>
      <c r="C9" s="10">
        <v>16100</v>
      </c>
      <c r="D9" s="10">
        <v>15300</v>
      </c>
      <c r="E9" s="10">
        <v>17752.11</v>
      </c>
      <c r="F9" s="16">
        <f t="shared" si="0"/>
        <v>2452.1100000000006</v>
      </c>
      <c r="G9" s="16">
        <f t="shared" si="1"/>
        <v>116.02686274509804</v>
      </c>
    </row>
    <row r="10" spans="1:7" ht="41.4" x14ac:dyDescent="0.3">
      <c r="A10" s="17" t="s">
        <v>10</v>
      </c>
      <c r="B10" s="14" t="s">
        <v>11</v>
      </c>
      <c r="C10" s="10">
        <v>473900</v>
      </c>
      <c r="D10" s="10">
        <v>385500</v>
      </c>
      <c r="E10" s="10">
        <v>513331.62</v>
      </c>
      <c r="F10" s="16">
        <f t="shared" si="0"/>
        <v>127831.62</v>
      </c>
      <c r="G10" s="16">
        <f t="shared" si="1"/>
        <v>133.15995330739298</v>
      </c>
    </row>
    <row r="11" spans="1:7" ht="41.4" x14ac:dyDescent="0.3">
      <c r="A11" s="17" t="s">
        <v>12</v>
      </c>
      <c r="B11" s="14" t="s">
        <v>13</v>
      </c>
      <c r="C11" s="10">
        <v>5729000</v>
      </c>
      <c r="D11" s="10">
        <v>5455000</v>
      </c>
      <c r="E11" s="10">
        <v>5477877.7800000003</v>
      </c>
      <c r="F11" s="16">
        <f t="shared" si="0"/>
        <v>22877.780000000261</v>
      </c>
      <c r="G11" s="16">
        <f t="shared" si="1"/>
        <v>100.41939101741522</v>
      </c>
    </row>
    <row r="12" spans="1:7" ht="41.4" x14ac:dyDescent="0.3">
      <c r="A12" s="17" t="s">
        <v>14</v>
      </c>
      <c r="B12" s="14" t="s">
        <v>15</v>
      </c>
      <c r="C12" s="10">
        <v>20957500</v>
      </c>
      <c r="D12" s="10">
        <v>18969466</v>
      </c>
      <c r="E12" s="10">
        <v>20567399.34</v>
      </c>
      <c r="F12" s="16">
        <f t="shared" si="0"/>
        <v>1597933.3399999999</v>
      </c>
      <c r="G12" s="16">
        <f t="shared" si="1"/>
        <v>108.42371282354495</v>
      </c>
    </row>
    <row r="13" spans="1:7" x14ac:dyDescent="0.3">
      <c r="A13" s="19" t="s">
        <v>16</v>
      </c>
      <c r="B13" s="18" t="s">
        <v>17</v>
      </c>
      <c r="C13" s="9">
        <v>23162000</v>
      </c>
      <c r="D13" s="9">
        <v>19197500</v>
      </c>
      <c r="E13" s="9">
        <v>21173065.98</v>
      </c>
      <c r="F13" s="16">
        <f t="shared" si="0"/>
        <v>1975565.9800000004</v>
      </c>
      <c r="G13" s="16">
        <f t="shared" si="1"/>
        <v>110.29074608673004</v>
      </c>
    </row>
    <row r="14" spans="1:7" x14ac:dyDescent="0.3">
      <c r="A14" s="17" t="s">
        <v>18</v>
      </c>
      <c r="B14" s="14" t="s">
        <v>19</v>
      </c>
      <c r="C14" s="10">
        <v>3280200</v>
      </c>
      <c r="D14" s="10">
        <v>2661200</v>
      </c>
      <c r="E14" s="10">
        <v>2329807.61</v>
      </c>
      <c r="F14" s="16">
        <f t="shared" si="0"/>
        <v>-331392.39000000013</v>
      </c>
      <c r="G14" s="16">
        <f t="shared" si="1"/>
        <v>87.547257252367345</v>
      </c>
    </row>
    <row r="15" spans="1:7" x14ac:dyDescent="0.3">
      <c r="A15" s="17" t="s">
        <v>20</v>
      </c>
      <c r="B15" s="14" t="s">
        <v>21</v>
      </c>
      <c r="C15" s="10">
        <v>19881800</v>
      </c>
      <c r="D15" s="10">
        <v>16536300</v>
      </c>
      <c r="E15" s="10">
        <v>18843258.370000001</v>
      </c>
      <c r="F15" s="16">
        <f t="shared" si="0"/>
        <v>2306958.370000001</v>
      </c>
      <c r="G15" s="16">
        <f t="shared" si="1"/>
        <v>113.95087395608449</v>
      </c>
    </row>
    <row r="16" spans="1:7" x14ac:dyDescent="0.3">
      <c r="A16" s="19" t="s">
        <v>22</v>
      </c>
      <c r="B16" s="18" t="s">
        <v>23</v>
      </c>
      <c r="C16" s="9">
        <v>532354</v>
      </c>
      <c r="D16" s="9">
        <v>290500</v>
      </c>
      <c r="E16" s="9">
        <v>688932.5</v>
      </c>
      <c r="F16" s="16">
        <f t="shared" si="0"/>
        <v>398432.5</v>
      </c>
      <c r="G16" s="16">
        <f t="shared" si="1"/>
        <v>237.1540447504303</v>
      </c>
    </row>
    <row r="17" spans="1:7" x14ac:dyDescent="0.3">
      <c r="A17" s="19" t="s">
        <v>24</v>
      </c>
      <c r="B17" s="18" t="s">
        <v>25</v>
      </c>
      <c r="C17" s="9">
        <v>507500</v>
      </c>
      <c r="D17" s="9">
        <v>290500</v>
      </c>
      <c r="E17" s="9">
        <v>659248.69999999995</v>
      </c>
      <c r="F17" s="16">
        <f t="shared" si="0"/>
        <v>368748.69999999995</v>
      </c>
      <c r="G17" s="16">
        <f t="shared" si="1"/>
        <v>226.9358691910499</v>
      </c>
    </row>
    <row r="18" spans="1:7" x14ac:dyDescent="0.3">
      <c r="A18" s="19" t="s">
        <v>26</v>
      </c>
      <c r="B18" s="18" t="s">
        <v>27</v>
      </c>
      <c r="C18" s="9">
        <v>507500</v>
      </c>
      <c r="D18" s="9">
        <v>290500</v>
      </c>
      <c r="E18" s="9">
        <v>659248.69999999995</v>
      </c>
      <c r="F18" s="16">
        <f t="shared" si="0"/>
        <v>368748.69999999995</v>
      </c>
      <c r="G18" s="16">
        <f t="shared" si="1"/>
        <v>226.9358691910499</v>
      </c>
    </row>
    <row r="19" spans="1:7" ht="69" x14ac:dyDescent="0.3">
      <c r="A19" s="17" t="s">
        <v>28</v>
      </c>
      <c r="B19" s="14" t="s">
        <v>29</v>
      </c>
      <c r="C19" s="10">
        <v>5100</v>
      </c>
      <c r="D19" s="10">
        <v>0</v>
      </c>
      <c r="E19" s="10">
        <v>5101.3999999999996</v>
      </c>
      <c r="F19" s="16">
        <f t="shared" si="0"/>
        <v>5101.3999999999996</v>
      </c>
      <c r="G19" s="16">
        <f t="shared" si="1"/>
        <v>0</v>
      </c>
    </row>
    <row r="20" spans="1:7" x14ac:dyDescent="0.3">
      <c r="A20" s="17" t="s">
        <v>30</v>
      </c>
      <c r="B20" s="14" t="s">
        <v>31</v>
      </c>
      <c r="C20" s="10">
        <v>110000</v>
      </c>
      <c r="D20" s="10">
        <v>90000</v>
      </c>
      <c r="E20" s="10">
        <v>189527.3</v>
      </c>
      <c r="F20" s="16">
        <f t="shared" si="0"/>
        <v>99527.299999999988</v>
      </c>
      <c r="G20" s="16">
        <f t="shared" si="1"/>
        <v>210.58588888888886</v>
      </c>
    </row>
    <row r="21" spans="1:7" ht="69" x14ac:dyDescent="0.3">
      <c r="A21" s="17" t="s">
        <v>32</v>
      </c>
      <c r="B21" s="14" t="s">
        <v>33</v>
      </c>
      <c r="C21" s="10">
        <v>392400</v>
      </c>
      <c r="D21" s="10">
        <v>200500</v>
      </c>
      <c r="E21" s="10">
        <v>464620</v>
      </c>
      <c r="F21" s="16">
        <f t="shared" si="0"/>
        <v>264120</v>
      </c>
      <c r="G21" s="16">
        <f t="shared" si="1"/>
        <v>231.73067331670825</v>
      </c>
    </row>
    <row r="22" spans="1:7" x14ac:dyDescent="0.3">
      <c r="A22" s="19" t="s">
        <v>34</v>
      </c>
      <c r="B22" s="18" t="s">
        <v>35</v>
      </c>
      <c r="C22" s="9">
        <v>24854</v>
      </c>
      <c r="D22" s="9">
        <v>0</v>
      </c>
      <c r="E22" s="9">
        <v>29683.8</v>
      </c>
      <c r="F22" s="16">
        <f t="shared" si="0"/>
        <v>29683.8</v>
      </c>
      <c r="G22" s="16">
        <f t="shared" si="1"/>
        <v>0</v>
      </c>
    </row>
    <row r="23" spans="1:7" x14ac:dyDescent="0.3">
      <c r="A23" s="19" t="s">
        <v>36</v>
      </c>
      <c r="B23" s="18" t="s">
        <v>27</v>
      </c>
      <c r="C23" s="9">
        <v>24854</v>
      </c>
      <c r="D23" s="9">
        <v>0</v>
      </c>
      <c r="E23" s="9">
        <v>29683.8</v>
      </c>
      <c r="F23" s="16">
        <f t="shared" si="0"/>
        <v>29683.8</v>
      </c>
      <c r="G23" s="16">
        <f t="shared" si="1"/>
        <v>0</v>
      </c>
    </row>
    <row r="24" spans="1:7" x14ac:dyDescent="0.3">
      <c r="A24" s="17" t="s">
        <v>37</v>
      </c>
      <c r="B24" s="14" t="s">
        <v>27</v>
      </c>
      <c r="C24" s="10">
        <v>24854</v>
      </c>
      <c r="D24" s="10">
        <v>0</v>
      </c>
      <c r="E24" s="10">
        <v>29683.8</v>
      </c>
      <c r="F24" s="16">
        <f t="shared" si="0"/>
        <v>29683.8</v>
      </c>
      <c r="G24" s="16">
        <f t="shared" si="1"/>
        <v>0</v>
      </c>
    </row>
    <row r="25" spans="1:7" x14ac:dyDescent="0.3">
      <c r="A25" s="19" t="s">
        <v>38</v>
      </c>
      <c r="B25" s="18" t="s">
        <v>39</v>
      </c>
      <c r="C25" s="9">
        <v>57375879.160000004</v>
      </c>
      <c r="D25" s="9">
        <v>48843563.160000004</v>
      </c>
      <c r="E25" s="9">
        <v>48843563.160000004</v>
      </c>
      <c r="F25" s="16">
        <f t="shared" si="0"/>
        <v>0</v>
      </c>
      <c r="G25" s="16">
        <f t="shared" si="1"/>
        <v>100</v>
      </c>
    </row>
    <row r="26" spans="1:7" x14ac:dyDescent="0.3">
      <c r="A26" s="19" t="s">
        <v>40</v>
      </c>
      <c r="B26" s="18" t="s">
        <v>41</v>
      </c>
      <c r="C26" s="9">
        <v>57375879.160000004</v>
      </c>
      <c r="D26" s="9">
        <v>48843563.160000004</v>
      </c>
      <c r="E26" s="9">
        <v>48843563.160000004</v>
      </c>
      <c r="F26" s="16">
        <f t="shared" si="0"/>
        <v>0</v>
      </c>
      <c r="G26" s="16">
        <f t="shared" si="1"/>
        <v>100</v>
      </c>
    </row>
    <row r="27" spans="1:7" x14ac:dyDescent="0.3">
      <c r="A27" s="19" t="s">
        <v>42</v>
      </c>
      <c r="B27" s="18" t="s">
        <v>43</v>
      </c>
      <c r="C27" s="9">
        <v>53109375.770000003</v>
      </c>
      <c r="D27" s="9">
        <v>44577059.770000003</v>
      </c>
      <c r="E27" s="9">
        <v>44577059.770000003</v>
      </c>
      <c r="F27" s="16">
        <f t="shared" si="0"/>
        <v>0</v>
      </c>
      <c r="G27" s="16">
        <f t="shared" si="1"/>
        <v>100</v>
      </c>
    </row>
    <row r="28" spans="1:7" x14ac:dyDescent="0.3">
      <c r="A28" s="17" t="s">
        <v>44</v>
      </c>
      <c r="B28" s="14" t="s">
        <v>45</v>
      </c>
      <c r="C28" s="10">
        <v>53109375.770000003</v>
      </c>
      <c r="D28" s="10">
        <v>44577059.770000003</v>
      </c>
      <c r="E28" s="10">
        <v>44577059.770000003</v>
      </c>
      <c r="F28" s="16">
        <f t="shared" si="0"/>
        <v>0</v>
      </c>
      <c r="G28" s="16">
        <f t="shared" si="1"/>
        <v>100</v>
      </c>
    </row>
    <row r="29" spans="1:7" ht="27.6" x14ac:dyDescent="0.3">
      <c r="A29" s="19" t="s">
        <v>46</v>
      </c>
      <c r="B29" s="18" t="s">
        <v>47</v>
      </c>
      <c r="C29" s="9">
        <v>4266503.3899999997</v>
      </c>
      <c r="D29" s="9">
        <v>4266503.3899999997</v>
      </c>
      <c r="E29" s="9">
        <v>4266503.3899999997</v>
      </c>
      <c r="F29" s="16">
        <f t="shared" si="0"/>
        <v>0</v>
      </c>
      <c r="G29" s="16">
        <f t="shared" si="1"/>
        <v>100</v>
      </c>
    </row>
    <row r="30" spans="1:7" ht="262.8" customHeight="1" x14ac:dyDescent="0.3">
      <c r="A30" s="17" t="s">
        <v>48</v>
      </c>
      <c r="B30" s="14" t="s">
        <v>60</v>
      </c>
      <c r="C30" s="10">
        <v>4266503.3899999997</v>
      </c>
      <c r="D30" s="10">
        <v>4266503.3899999997</v>
      </c>
      <c r="E30" s="15">
        <v>4266503.3899999997</v>
      </c>
      <c r="F30" s="16">
        <f t="shared" si="0"/>
        <v>0</v>
      </c>
      <c r="G30" s="16">
        <f t="shared" si="1"/>
        <v>100</v>
      </c>
    </row>
    <row r="31" spans="1:7" x14ac:dyDescent="0.3">
      <c r="A31" s="12" t="s">
        <v>49</v>
      </c>
      <c r="B31" s="12" t="s">
        <v>50</v>
      </c>
      <c r="C31" s="11">
        <v>50870854</v>
      </c>
      <c r="D31" s="11">
        <v>44313266</v>
      </c>
      <c r="E31" s="12">
        <v>48438359.329999991</v>
      </c>
      <c r="F31" s="16">
        <f t="shared" si="0"/>
        <v>4125093.3299999908</v>
      </c>
      <c r="G31" s="16">
        <f t="shared" si="1"/>
        <v>109.30893545512983</v>
      </c>
    </row>
    <row r="32" spans="1:7" x14ac:dyDescent="0.3">
      <c r="A32" s="12" t="s">
        <v>49</v>
      </c>
      <c r="B32" s="12" t="s">
        <v>51</v>
      </c>
      <c r="C32" s="11">
        <v>108246733.16000001</v>
      </c>
      <c r="D32" s="11">
        <v>93156829.160000011</v>
      </c>
      <c r="E32" s="12">
        <v>97281922.489999995</v>
      </c>
      <c r="F32" s="16">
        <f t="shared" si="0"/>
        <v>4125093.3299999833</v>
      </c>
      <c r="G32" s="16">
        <f t="shared" si="1"/>
        <v>104.4281169369934</v>
      </c>
    </row>
    <row r="34" spans="1:7" ht="14.4" x14ac:dyDescent="0.3">
      <c r="A34" s="23" t="s">
        <v>61</v>
      </c>
      <c r="B34" s="23"/>
      <c r="C34" s="23"/>
      <c r="D34" s="23"/>
      <c r="E34" s="23"/>
      <c r="F34" s="23"/>
      <c r="G34" s="23"/>
    </row>
    <row r="35" spans="1:7" x14ac:dyDescent="0.3">
      <c r="E35" s="3"/>
      <c r="F35" s="3" t="s">
        <v>0</v>
      </c>
      <c r="G35"/>
    </row>
    <row r="36" spans="1:7" ht="41.4" x14ac:dyDescent="0.3">
      <c r="A36" s="4" t="s">
        <v>54</v>
      </c>
      <c r="B36" s="5" t="s">
        <v>55</v>
      </c>
      <c r="C36" s="4" t="s">
        <v>56</v>
      </c>
      <c r="D36" s="4" t="s">
        <v>57</v>
      </c>
      <c r="E36" s="6" t="s">
        <v>58</v>
      </c>
      <c r="F36" s="6" t="s">
        <v>1</v>
      </c>
      <c r="G36" s="8" t="s">
        <v>59</v>
      </c>
    </row>
    <row r="37" spans="1:7" x14ac:dyDescent="0.3">
      <c r="A37" s="19" t="s">
        <v>22</v>
      </c>
      <c r="B37" s="18" t="s">
        <v>23</v>
      </c>
      <c r="C37" s="9">
        <v>958210</v>
      </c>
      <c r="D37" s="9">
        <v>798508.34000000008</v>
      </c>
      <c r="E37" s="9">
        <v>1234968.5899999999</v>
      </c>
      <c r="F37" s="28">
        <v>436460.24999999977</v>
      </c>
      <c r="G37" s="28">
        <v>154.65944789004956</v>
      </c>
    </row>
    <row r="38" spans="1:7" x14ac:dyDescent="0.3">
      <c r="A38" s="19" t="s">
        <v>62</v>
      </c>
      <c r="B38" s="18" t="s">
        <v>63</v>
      </c>
      <c r="C38" s="9">
        <v>958210</v>
      </c>
      <c r="D38" s="9">
        <v>798508.34000000008</v>
      </c>
      <c r="E38" s="9">
        <v>1234968.5899999999</v>
      </c>
      <c r="F38" s="28">
        <v>436460.24999999977</v>
      </c>
      <c r="G38" s="28">
        <v>154.65944789004956</v>
      </c>
    </row>
    <row r="39" spans="1:7" ht="27.6" x14ac:dyDescent="0.3">
      <c r="A39" s="19" t="s">
        <v>64</v>
      </c>
      <c r="B39" s="18" t="s">
        <v>65</v>
      </c>
      <c r="C39" s="9">
        <v>958210</v>
      </c>
      <c r="D39" s="9">
        <v>798508.34000000008</v>
      </c>
      <c r="E39" s="9">
        <v>911195.87</v>
      </c>
      <c r="F39" s="28">
        <v>112687.52999999991</v>
      </c>
      <c r="G39" s="28">
        <v>114.11225460713408</v>
      </c>
    </row>
    <row r="40" spans="1:7" ht="27.6" x14ac:dyDescent="0.3">
      <c r="A40" s="29" t="s">
        <v>66</v>
      </c>
      <c r="B40" s="26" t="s">
        <v>67</v>
      </c>
      <c r="C40" s="27">
        <v>950000</v>
      </c>
      <c r="D40" s="27">
        <v>791666.67</v>
      </c>
      <c r="E40" s="27">
        <v>800336.05</v>
      </c>
      <c r="F40" s="28">
        <v>8669.3800000000047</v>
      </c>
      <c r="G40" s="28">
        <v>101.09507957433649</v>
      </c>
    </row>
    <row r="41" spans="1:7" ht="27.6" x14ac:dyDescent="0.3">
      <c r="A41" s="29" t="s">
        <v>68</v>
      </c>
      <c r="B41" s="26" t="s">
        <v>69</v>
      </c>
      <c r="C41" s="27">
        <v>0</v>
      </c>
      <c r="D41" s="27">
        <v>0</v>
      </c>
      <c r="E41" s="27">
        <v>95382</v>
      </c>
      <c r="F41" s="28">
        <v>95382</v>
      </c>
      <c r="G41" s="28">
        <v>0</v>
      </c>
    </row>
    <row r="42" spans="1:7" ht="41.4" x14ac:dyDescent="0.3">
      <c r="A42" s="29" t="s">
        <v>70</v>
      </c>
      <c r="B42" s="26" t="s">
        <v>71</v>
      </c>
      <c r="C42" s="27">
        <v>8210</v>
      </c>
      <c r="D42" s="27">
        <v>6841.67</v>
      </c>
      <c r="E42" s="27">
        <v>5794.82</v>
      </c>
      <c r="F42" s="28">
        <v>-1046.8500000000004</v>
      </c>
      <c r="G42" s="28">
        <v>84.698911230737522</v>
      </c>
    </row>
    <row r="43" spans="1:7" ht="27.6" x14ac:dyDescent="0.3">
      <c r="A43" s="19" t="s">
        <v>72</v>
      </c>
      <c r="B43" s="18" t="s">
        <v>73</v>
      </c>
      <c r="C43" s="9">
        <v>0</v>
      </c>
      <c r="D43" s="9">
        <v>0</v>
      </c>
      <c r="E43" s="9">
        <v>9683</v>
      </c>
      <c r="F43" s="28">
        <v>9683</v>
      </c>
      <c r="G43" s="28">
        <v>0</v>
      </c>
    </row>
    <row r="44" spans="1:7" x14ac:dyDescent="0.3">
      <c r="A44" s="29" t="s">
        <v>74</v>
      </c>
      <c r="B44" s="26" t="s">
        <v>75</v>
      </c>
      <c r="C44" s="27">
        <v>0</v>
      </c>
      <c r="D44" s="27">
        <v>0</v>
      </c>
      <c r="E44" s="27">
        <v>323772.71999999997</v>
      </c>
      <c r="F44" s="28">
        <v>323772.71999999997</v>
      </c>
      <c r="G44" s="28">
        <v>0</v>
      </c>
    </row>
    <row r="45" spans="1:7" x14ac:dyDescent="0.3">
      <c r="A45" s="19" t="s">
        <v>76</v>
      </c>
      <c r="B45" s="18" t="s">
        <v>77</v>
      </c>
      <c r="C45" s="9">
        <v>0</v>
      </c>
      <c r="D45" s="9">
        <v>0</v>
      </c>
      <c r="E45" s="9">
        <v>323772.71999999997</v>
      </c>
      <c r="F45" s="28">
        <v>323772.71999999997</v>
      </c>
      <c r="G45" s="28">
        <v>0</v>
      </c>
    </row>
    <row r="46" spans="1:7" x14ac:dyDescent="0.3">
      <c r="A46" s="19" t="s">
        <v>49</v>
      </c>
      <c r="B46" s="18" t="s">
        <v>50</v>
      </c>
      <c r="C46" s="9">
        <v>958210</v>
      </c>
      <c r="D46" s="9">
        <v>798508.34000000008</v>
      </c>
      <c r="E46" s="9">
        <v>1234968.5899999999</v>
      </c>
      <c r="F46" s="28">
        <v>436460.24999999977</v>
      </c>
      <c r="G46" s="28">
        <v>154.65944789004956</v>
      </c>
    </row>
    <row r="47" spans="1:7" x14ac:dyDescent="0.3">
      <c r="A47" s="19" t="s">
        <v>49</v>
      </c>
      <c r="B47" s="18" t="s">
        <v>51</v>
      </c>
      <c r="C47" s="9">
        <v>958210</v>
      </c>
      <c r="D47" s="9">
        <v>798508.34000000008</v>
      </c>
      <c r="E47" s="9">
        <v>1234968.5899999999</v>
      </c>
      <c r="F47" s="28">
        <v>436460.24999999977</v>
      </c>
      <c r="G47" s="28">
        <v>154.65944789004956</v>
      </c>
    </row>
    <row r="49" spans="2:5" s="13" customFormat="1" ht="24.6" customHeight="1" x14ac:dyDescent="0.3">
      <c r="B49" s="24" t="s">
        <v>78</v>
      </c>
      <c r="C49" s="24"/>
      <c r="E49" s="20" t="s">
        <v>79</v>
      </c>
    </row>
  </sheetData>
  <mergeCells count="4">
    <mergeCell ref="A3:G3"/>
    <mergeCell ref="A2:G2"/>
    <mergeCell ref="A34:G34"/>
    <mergeCell ref="B49:C49"/>
  </mergeCells>
  <conditionalFormatting sqref="G6:G32">
    <cfRule type="expression" dxfId="25" priority="32" stopIfTrue="1">
      <formula>XFD6=1</formula>
    </cfRule>
  </conditionalFormatting>
  <conditionalFormatting sqref="F6:F32">
    <cfRule type="expression" dxfId="18" priority="19" stopIfTrue="1">
      <formula>#REF!=1</formula>
    </cfRule>
  </conditionalFormatting>
  <conditionalFormatting sqref="A16:E18">
    <cfRule type="expression" dxfId="17" priority="9" stopIfTrue="1">
      <formula>#REF!=1</formula>
    </cfRule>
  </conditionalFormatting>
  <conditionalFormatting sqref="A13:E13">
    <cfRule type="expression" dxfId="16" priority="10" stopIfTrue="1">
      <formula>#REF!=1</formula>
    </cfRule>
  </conditionalFormatting>
  <conditionalFormatting sqref="A8:E8">
    <cfRule type="expression" dxfId="15" priority="11" stopIfTrue="1">
      <formula>#REF!=1</formula>
    </cfRule>
  </conditionalFormatting>
  <conditionalFormatting sqref="A6:E7">
    <cfRule type="expression" dxfId="14" priority="12" stopIfTrue="1">
      <formula>#REF!=1</formula>
    </cfRule>
  </conditionalFormatting>
  <conditionalFormatting sqref="A31:E32">
    <cfRule type="expression" dxfId="13" priority="13" stopIfTrue="1">
      <formula>#REF!=1</formula>
    </cfRule>
  </conditionalFormatting>
  <conditionalFormatting sqref="A22:E23">
    <cfRule type="expression" dxfId="12" priority="8" stopIfTrue="1">
      <formula>#REF!=1</formula>
    </cfRule>
  </conditionalFormatting>
  <conditionalFormatting sqref="A25:E27">
    <cfRule type="expression" dxfId="11" priority="7" stopIfTrue="1">
      <formula>#REF!=1</formula>
    </cfRule>
  </conditionalFormatting>
  <conditionalFormatting sqref="A29:E29">
    <cfRule type="expression" dxfId="10" priority="6" stopIfTrue="1">
      <formula>#REF!=1</formula>
    </cfRule>
  </conditionalFormatting>
  <conditionalFormatting sqref="A9:A12 A14:A15 A19:A21 A24 A28 A30">
    <cfRule type="expression" dxfId="9" priority="14" stopIfTrue="1">
      <formula>#REF!=1</formula>
    </cfRule>
  </conditionalFormatting>
  <conditionalFormatting sqref="B9:B12 B14:B15 B19:B21 B24 B28">
    <cfRule type="expression" dxfId="8" priority="15" stopIfTrue="1">
      <formula>#REF!=1</formula>
    </cfRule>
  </conditionalFormatting>
  <conditionalFormatting sqref="C9:C12 C14:C15 C19:C21 C24 C28 C30">
    <cfRule type="expression" dxfId="7" priority="16" stopIfTrue="1">
      <formula>#REF!=1</formula>
    </cfRule>
  </conditionalFormatting>
  <conditionalFormatting sqref="D9:D12 D14:D15 D19:D21 D24 D28 D30">
    <cfRule type="expression" dxfId="6" priority="17" stopIfTrue="1">
      <formula>#REF!=1</formula>
    </cfRule>
  </conditionalFormatting>
  <conditionalFormatting sqref="E9:E12 E14:E15 E19:E21 E24 E28 E30">
    <cfRule type="expression" dxfId="5" priority="18" stopIfTrue="1">
      <formula>#REF!=1</formula>
    </cfRule>
  </conditionalFormatting>
  <conditionalFormatting sqref="B30">
    <cfRule type="expression" dxfId="4" priority="5" stopIfTrue="1">
      <formula>#REF!=1</formula>
    </cfRule>
  </conditionalFormatting>
  <conditionalFormatting sqref="A37:E39">
    <cfRule type="expression" dxfId="3" priority="4" stopIfTrue="1">
      <formula>#REF!=1</formula>
    </cfRule>
  </conditionalFormatting>
  <conditionalFormatting sqref="A43:E43">
    <cfRule type="expression" dxfId="2" priority="3" stopIfTrue="1">
      <formula>#REF!=1</formula>
    </cfRule>
  </conditionalFormatting>
  <conditionalFormatting sqref="A45:E46">
    <cfRule type="expression" dxfId="1" priority="2" stopIfTrue="1">
      <formula>#REF!=1</formula>
    </cfRule>
  </conditionalFormatting>
  <conditionalFormatting sqref="A47:E47">
    <cfRule type="expression" dxfId="0" priority="1" stopIfTrue="1">
      <formula>#REF!=1</formula>
    </cfRule>
  </conditionalFormatting>
  <pageMargins left="0.31496062992125984" right="0.31496062992125984" top="0.28000000000000003" bottom="0.27" header="0" footer="0"/>
  <pageSetup paperSize="9" scale="83" fitToHeight="2" orientation="portrait" verticalDpi="0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2023-11-02T14:29:46Z</cp:lastPrinted>
  <dcterms:created xsi:type="dcterms:W3CDTF">2023-10-02T12:20:28Z</dcterms:created>
  <dcterms:modified xsi:type="dcterms:W3CDTF">2023-11-02T14:29:54Z</dcterms:modified>
</cp:coreProperties>
</file>