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</calcChain>
</file>

<file path=xl/sharedStrings.xml><?xml version="1.0" encoding="utf-8"?>
<sst xmlns="http://schemas.openxmlformats.org/spreadsheetml/2006/main" count="98" uniqueCount="81">
  <si>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</si>
  <si>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</si>
  <si>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</si>
  <si>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</si>
  <si>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</si>
  <si>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</si>
  <si>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</si>
  <si>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</si>
  <si>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</si>
  <si>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</si>
  <si>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</si>
  <si>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</si>
  <si>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</si>
  <si>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</si>
  <si>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</si>
  <si>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</si>
  <si>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</si>
  <si>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</si>
  <si>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</si>
  <si>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</si>
  <si>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</si>
  <si>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</si>
  <si>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</si>
  <si>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</si>
  <si>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</si>
  <si>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</si>
  <si>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</si>
  <si>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</si>
  <si>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</si>
  <si>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</si>
  <si>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</si>
  <si>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</si>
  <si>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</si>
  <si>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</si>
  <si>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</si>
  <si>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</si>
  <si>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</si>
  <si>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</si>
  <si>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</si>
  <si>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</si>
  <si>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</si>
  <si>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</si>
  <si>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</si>
  <si>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</si>
  <si>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</si>
  <si>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</si>
  <si>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</si>
  <si>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</si>
  <si>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41050600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</si>
  <si>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</si>
  <si>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</si>
  <si>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</si>
  <si>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</si>
  <si>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</si>
  <si>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</si>
  <si>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</si>
  <si>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</si>
  <si>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</si>
  <si>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</si>
  <si>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</si>
  <si>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вересень 2023 року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</si>
  <si>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</si>
  <si>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Інші кошти спеціального фонду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</si>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</sst>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</cellXfs>
  <cellStyles count="1">
    <cellStyle name="Обычный" xfId="0" builtinId="0"/>
  </cellStyles>
  <dxfs count="2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BreakPreview" topLeftCell="A25" zoomScale="60" zoomScaleNormal="100" workbookViewId="0">
      <selection activeCell="D39" sqref="D39"/>
    </sheetView>
  </sheetViews>
  <sheetFormatPr defaultRowHeight="13.8" x14ac:dyDescent="0.3"/>
  <cols>
    <col min="1" max="1" width="12.33203125" style="11" customWidth="1"/>
    <col min="2" max="2" width="50.77734375" style="2" customWidth="1"/>
    <col min="3" max="4" width="16.109375" style="3" customWidth="1"/>
    <col min="5" max="5" width="12.33203125" style="3" bestFit="1" customWidth="1"/>
    <col min="6" max="6" width="11.33203125" style="3" bestFit="1" customWidth="1"/>
    <col min="7" max="7" width="9" style="3" bestFit="1" customWidth="1"/>
  </cols>
  <sheetData>
    <row r="1" spans="1:7" x14ac:dyDescent="0.3">
      <c r="A1" t="s">
        <v>52</v>
      </c>
      <c r="G1"/>
    </row>
    <row r="2" spans="1:7" ht="39.6" customHeight="1" x14ac:dyDescent="0.3">
      <c r="A2" s="13" t="s">
        <v>60</v>
      </c>
      <c r="B2" s="13"/>
      <c r="C2" s="13"/>
      <c r="D2" s="13"/>
      <c r="E2" s="13"/>
      <c r="F2" s="13"/>
      <c r="G2" s="13"/>
    </row>
    <row r="3" spans="1:7" ht="18" x14ac:dyDescent="0.35">
      <c r="A3" s="1" t="s">
        <v>53</v>
      </c>
      <c r="B3" s="1"/>
      <c r="C3" s="1"/>
      <c r="D3" s="1"/>
      <c r="E3" s="1"/>
      <c r="F3" s="1"/>
      <c r="G3" s="1"/>
    </row>
    <row r="4" spans="1:7" x14ac:dyDescent="0.3">
      <c r="E4" s="4"/>
      <c r="F4" s="4" t="s">
        <v>0</v>
      </c>
      <c r="G4"/>
    </row>
    <row r="5" spans="1:7" ht="44.4" customHeight="1" x14ac:dyDescent="0.3">
      <c r="A5" s="5" t="s">
        <v>54</v>
      </c>
      <c r="B5" s="6" t="s">
        <v>55</v>
      </c>
      <c r="C5" s="5" t="s">
        <v>56</v>
      </c>
      <c r="D5" s="5" t="s">
        <v>57</v>
      </c>
      <c r="E5" s="7" t="s">
        <v>58</v>
      </c>
      <c r="F5" s="7" t="s">
        <v>1</v>
      </c>
      <c r="G5" s="14" t="s">
        <v>59</v>
      </c>
    </row>
    <row r="6" spans="1:7" x14ac:dyDescent="0.3">
      <c r="A6" s="15" t="s">
        <v>2</v>
      </c>
      <c r="B6" s="16" t="s">
        <v>3</v>
      </c>
      <c r="C6" s="17">
        <v>50330100</v>
      </c>
      <c r="D6" s="17">
        <v>36942294</v>
      </c>
      <c r="E6" s="17">
        <v>40876633.560000002</v>
      </c>
      <c r="F6" s="10">
        <f t="shared" ref="F6:F32" si="0">E6-D6</f>
        <v>3934339.5600000024</v>
      </c>
      <c r="G6" s="10">
        <f t="shared" ref="G6:G32" si="1">IF(D6=0,0,E6/D6*100)</f>
        <v>110.64996007015699</v>
      </c>
    </row>
    <row r="7" spans="1:7" ht="27.6" x14ac:dyDescent="0.3">
      <c r="A7" s="15" t="s">
        <v>4</v>
      </c>
      <c r="B7" s="18" t="s">
        <v>5</v>
      </c>
      <c r="C7" s="17">
        <v>50330100</v>
      </c>
      <c r="D7" s="17">
        <v>36942294</v>
      </c>
      <c r="E7" s="17">
        <v>40876633.560000002</v>
      </c>
      <c r="F7" s="10">
        <f t="shared" si="0"/>
        <v>3934339.5600000024</v>
      </c>
      <c r="G7" s="10">
        <f t="shared" si="1"/>
        <v>110.64996007015699</v>
      </c>
    </row>
    <row r="8" spans="1:7" x14ac:dyDescent="0.3">
      <c r="A8" s="15" t="s">
        <v>6</v>
      </c>
      <c r="B8" s="18" t="s">
        <v>7</v>
      </c>
      <c r="C8" s="17">
        <v>27168100</v>
      </c>
      <c r="D8" s="17">
        <v>19896394</v>
      </c>
      <c r="E8" s="17">
        <v>22257019.16</v>
      </c>
      <c r="F8" s="10">
        <f t="shared" si="0"/>
        <v>2360625.16</v>
      </c>
      <c r="G8" s="10">
        <f t="shared" si="1"/>
        <v>111.86458792482699</v>
      </c>
    </row>
    <row r="9" spans="1:7" ht="41.4" x14ac:dyDescent="0.3">
      <c r="A9" s="12" t="s">
        <v>8</v>
      </c>
      <c r="B9" s="8" t="s">
        <v>9</v>
      </c>
      <c r="C9" s="19">
        <v>16100</v>
      </c>
      <c r="D9" s="19">
        <v>11900</v>
      </c>
      <c r="E9" s="19">
        <v>13034.09</v>
      </c>
      <c r="F9" s="10">
        <f t="shared" si="0"/>
        <v>1134.0900000000001</v>
      </c>
      <c r="G9" s="10">
        <f t="shared" si="1"/>
        <v>109.53016806722688</v>
      </c>
    </row>
    <row r="10" spans="1:7" ht="41.4" x14ac:dyDescent="0.3">
      <c r="A10" s="12" t="s">
        <v>10</v>
      </c>
      <c r="B10" s="8" t="s">
        <v>11</v>
      </c>
      <c r="C10" s="19">
        <v>465500</v>
      </c>
      <c r="D10" s="19">
        <v>335500</v>
      </c>
      <c r="E10" s="19">
        <v>483846.44</v>
      </c>
      <c r="F10" s="10">
        <f t="shared" si="0"/>
        <v>148346.44</v>
      </c>
      <c r="G10" s="10">
        <f t="shared" si="1"/>
        <v>144.21652459016394</v>
      </c>
    </row>
    <row r="11" spans="1:7" ht="41.4" x14ac:dyDescent="0.3">
      <c r="A11" s="12" t="s">
        <v>12</v>
      </c>
      <c r="B11" s="8" t="s">
        <v>13</v>
      </c>
      <c r="C11" s="19">
        <v>2129000</v>
      </c>
      <c r="D11" s="19">
        <v>1869000</v>
      </c>
      <c r="E11" s="19">
        <v>5019549.05</v>
      </c>
      <c r="F11" s="10">
        <f t="shared" si="0"/>
        <v>3150549.05</v>
      </c>
      <c r="G11" s="10">
        <f t="shared" si="1"/>
        <v>268.56870251471372</v>
      </c>
    </row>
    <row r="12" spans="1:7" ht="41.4" x14ac:dyDescent="0.3">
      <c r="A12" s="12" t="s">
        <v>14</v>
      </c>
      <c r="B12" s="8" t="s">
        <v>15</v>
      </c>
      <c r="C12" s="19">
        <v>24557500</v>
      </c>
      <c r="D12" s="19">
        <v>17679994</v>
      </c>
      <c r="E12" s="19">
        <v>16740589.58</v>
      </c>
      <c r="F12" s="10">
        <f t="shared" si="0"/>
        <v>-939404.41999999993</v>
      </c>
      <c r="G12" s="10">
        <f t="shared" si="1"/>
        <v>94.686624780528774</v>
      </c>
    </row>
    <row r="13" spans="1:7" x14ac:dyDescent="0.3">
      <c r="A13" s="15" t="s">
        <v>16</v>
      </c>
      <c r="B13" s="18" t="s">
        <v>17</v>
      </c>
      <c r="C13" s="17">
        <v>23162000</v>
      </c>
      <c r="D13" s="17">
        <v>17045900</v>
      </c>
      <c r="E13" s="17">
        <v>18619614.399999999</v>
      </c>
      <c r="F13" s="10">
        <f t="shared" si="0"/>
        <v>1573714.3999999985</v>
      </c>
      <c r="G13" s="10">
        <f t="shared" si="1"/>
        <v>109.23221654474095</v>
      </c>
    </row>
    <row r="14" spans="1:7" x14ac:dyDescent="0.3">
      <c r="A14" s="12" t="s">
        <v>18</v>
      </c>
      <c r="B14" s="8" t="s">
        <v>19</v>
      </c>
      <c r="C14" s="19">
        <v>3280200</v>
      </c>
      <c r="D14" s="19">
        <v>2337200</v>
      </c>
      <c r="E14" s="19">
        <v>2091170.61</v>
      </c>
      <c r="F14" s="10">
        <f t="shared" si="0"/>
        <v>-246029.3899999999</v>
      </c>
      <c r="G14" s="10">
        <f t="shared" si="1"/>
        <v>89.473327485880546</v>
      </c>
    </row>
    <row r="15" spans="1:7" x14ac:dyDescent="0.3">
      <c r="A15" s="12" t="s">
        <v>20</v>
      </c>
      <c r="B15" s="8" t="s">
        <v>21</v>
      </c>
      <c r="C15" s="19">
        <v>19881800</v>
      </c>
      <c r="D15" s="19">
        <v>14708700</v>
      </c>
      <c r="E15" s="19">
        <v>16528443.789999999</v>
      </c>
      <c r="F15" s="10">
        <f t="shared" si="0"/>
        <v>1819743.7899999991</v>
      </c>
      <c r="G15" s="10">
        <f t="shared" si="1"/>
        <v>112.37188731838978</v>
      </c>
    </row>
    <row r="16" spans="1:7" x14ac:dyDescent="0.3">
      <c r="A16" s="15" t="s">
        <v>22</v>
      </c>
      <c r="B16" s="18" t="s">
        <v>23</v>
      </c>
      <c r="C16" s="17">
        <v>349500</v>
      </c>
      <c r="D16" s="17">
        <v>260500</v>
      </c>
      <c r="E16" s="17">
        <v>596349.25</v>
      </c>
      <c r="F16" s="10">
        <f t="shared" si="0"/>
        <v>335849.25</v>
      </c>
      <c r="G16" s="10">
        <f t="shared" si="1"/>
        <v>228.92485604606526</v>
      </c>
    </row>
    <row r="17" spans="1:7" x14ac:dyDescent="0.3">
      <c r="A17" s="15" t="s">
        <v>24</v>
      </c>
      <c r="B17" s="18" t="s">
        <v>25</v>
      </c>
      <c r="C17" s="17">
        <v>349500</v>
      </c>
      <c r="D17" s="17">
        <v>260500</v>
      </c>
      <c r="E17" s="17">
        <v>571476.69999999995</v>
      </c>
      <c r="F17" s="10">
        <f t="shared" si="0"/>
        <v>310976.69999999995</v>
      </c>
      <c r="G17" s="10">
        <f t="shared" si="1"/>
        <v>219.37685220729364</v>
      </c>
    </row>
    <row r="18" spans="1:7" x14ac:dyDescent="0.3">
      <c r="A18" s="15" t="s">
        <v>26</v>
      </c>
      <c r="B18" s="18" t="s">
        <v>27</v>
      </c>
      <c r="C18" s="17">
        <v>349500</v>
      </c>
      <c r="D18" s="17">
        <v>260500</v>
      </c>
      <c r="E18" s="17">
        <v>571476.69999999995</v>
      </c>
      <c r="F18" s="10">
        <f t="shared" si="0"/>
        <v>310976.69999999995</v>
      </c>
      <c r="G18" s="10">
        <f t="shared" si="1"/>
        <v>219.37685220729364</v>
      </c>
    </row>
    <row r="19" spans="1:7" ht="69" x14ac:dyDescent="0.3">
      <c r="A19" s="12" t="s">
        <v>28</v>
      </c>
      <c r="B19" s="8" t="s">
        <v>29</v>
      </c>
      <c r="C19" s="19">
        <v>0</v>
      </c>
      <c r="D19" s="19">
        <v>0</v>
      </c>
      <c r="E19" s="19">
        <v>5101.3999999999996</v>
      </c>
      <c r="F19" s="10">
        <f t="shared" si="0"/>
        <v>5101.3999999999996</v>
      </c>
      <c r="G19" s="10">
        <f t="shared" si="1"/>
        <v>0</v>
      </c>
    </row>
    <row r="20" spans="1:7" x14ac:dyDescent="0.3">
      <c r="A20" s="12" t="s">
        <v>30</v>
      </c>
      <c r="B20" s="8" t="s">
        <v>31</v>
      </c>
      <c r="C20" s="19">
        <v>110000</v>
      </c>
      <c r="D20" s="19">
        <v>80000</v>
      </c>
      <c r="E20" s="19">
        <v>167155.29999999999</v>
      </c>
      <c r="F20" s="10">
        <f t="shared" si="0"/>
        <v>87155.299999999988</v>
      </c>
      <c r="G20" s="10">
        <f t="shared" si="1"/>
        <v>208.94412499999996</v>
      </c>
    </row>
    <row r="21" spans="1:7" ht="69" x14ac:dyDescent="0.3">
      <c r="A21" s="12" t="s">
        <v>32</v>
      </c>
      <c r="B21" s="8" t="s">
        <v>33</v>
      </c>
      <c r="C21" s="19">
        <v>239500</v>
      </c>
      <c r="D21" s="19">
        <v>180500</v>
      </c>
      <c r="E21" s="19">
        <v>399220</v>
      </c>
      <c r="F21" s="10">
        <f t="shared" si="0"/>
        <v>218720</v>
      </c>
      <c r="G21" s="10">
        <f t="shared" si="1"/>
        <v>221.17451523545708</v>
      </c>
    </row>
    <row r="22" spans="1:7" x14ac:dyDescent="0.3">
      <c r="A22" s="15" t="s">
        <v>34</v>
      </c>
      <c r="B22" s="18" t="s">
        <v>35</v>
      </c>
      <c r="C22" s="17">
        <v>0</v>
      </c>
      <c r="D22" s="17">
        <v>0</v>
      </c>
      <c r="E22" s="17">
        <v>24872.55</v>
      </c>
      <c r="F22" s="10">
        <f t="shared" si="0"/>
        <v>24872.55</v>
      </c>
      <c r="G22" s="10">
        <f t="shared" si="1"/>
        <v>0</v>
      </c>
    </row>
    <row r="23" spans="1:7" x14ac:dyDescent="0.3">
      <c r="A23" s="15" t="s">
        <v>36</v>
      </c>
      <c r="B23" s="18" t="s">
        <v>27</v>
      </c>
      <c r="C23" s="17">
        <v>0</v>
      </c>
      <c r="D23" s="17">
        <v>0</v>
      </c>
      <c r="E23" s="17">
        <v>24872.55</v>
      </c>
      <c r="F23" s="10">
        <f t="shared" si="0"/>
        <v>24872.55</v>
      </c>
      <c r="G23" s="10">
        <f t="shared" si="1"/>
        <v>0</v>
      </c>
    </row>
    <row r="24" spans="1:7" x14ac:dyDescent="0.3">
      <c r="A24" s="12" t="s">
        <v>37</v>
      </c>
      <c r="B24" s="8" t="s">
        <v>27</v>
      </c>
      <c r="C24" s="19">
        <v>0</v>
      </c>
      <c r="D24" s="19">
        <v>0</v>
      </c>
      <c r="E24" s="19">
        <v>24872.55</v>
      </c>
      <c r="F24" s="10">
        <f t="shared" si="0"/>
        <v>24872.55</v>
      </c>
      <c r="G24" s="10">
        <f t="shared" si="1"/>
        <v>0</v>
      </c>
    </row>
    <row r="25" spans="1:7" x14ac:dyDescent="0.3">
      <c r="A25" s="15" t="s">
        <v>38</v>
      </c>
      <c r="B25" s="18" t="s">
        <v>39</v>
      </c>
      <c r="C25" s="17">
        <v>55007201.630000003</v>
      </c>
      <c r="D25" s="17">
        <v>42244258.630000003</v>
      </c>
      <c r="E25" s="17">
        <v>41997706.630000003</v>
      </c>
      <c r="F25" s="10">
        <f t="shared" si="0"/>
        <v>-246552</v>
      </c>
      <c r="G25" s="10">
        <f t="shared" si="1"/>
        <v>99.416365660102016</v>
      </c>
    </row>
    <row r="26" spans="1:7" x14ac:dyDescent="0.3">
      <c r="A26" s="15" t="s">
        <v>40</v>
      </c>
      <c r="B26" s="18" t="s">
        <v>41</v>
      </c>
      <c r="C26" s="17">
        <v>55007201.630000003</v>
      </c>
      <c r="D26" s="17">
        <v>42244258.630000003</v>
      </c>
      <c r="E26" s="17">
        <v>41997706.630000003</v>
      </c>
      <c r="F26" s="10">
        <f t="shared" si="0"/>
        <v>-246552</v>
      </c>
      <c r="G26" s="10">
        <f t="shared" si="1"/>
        <v>99.416365660102016</v>
      </c>
    </row>
    <row r="27" spans="1:7" x14ac:dyDescent="0.3">
      <c r="A27" s="15" t="s">
        <v>42</v>
      </c>
      <c r="B27" s="18" t="s">
        <v>43</v>
      </c>
      <c r="C27" s="17">
        <v>53109375.770000003</v>
      </c>
      <c r="D27" s="17">
        <v>40346432.770000003</v>
      </c>
      <c r="E27" s="17">
        <v>40099880.770000003</v>
      </c>
      <c r="F27" s="10">
        <f t="shared" si="0"/>
        <v>-246552</v>
      </c>
      <c r="G27" s="10">
        <f t="shared" si="1"/>
        <v>99.388912518225581</v>
      </c>
    </row>
    <row r="28" spans="1:7" x14ac:dyDescent="0.3">
      <c r="A28" s="12" t="s">
        <v>44</v>
      </c>
      <c r="B28" s="8" t="s">
        <v>45</v>
      </c>
      <c r="C28" s="19">
        <v>53109375.770000003</v>
      </c>
      <c r="D28" s="19">
        <v>40346432.770000003</v>
      </c>
      <c r="E28" s="19">
        <v>40099880.770000003</v>
      </c>
      <c r="F28" s="10">
        <f t="shared" si="0"/>
        <v>-246552</v>
      </c>
      <c r="G28" s="10">
        <f t="shared" si="1"/>
        <v>99.388912518225581</v>
      </c>
    </row>
    <row r="29" spans="1:7" ht="27.6" x14ac:dyDescent="0.3">
      <c r="A29" s="15" t="s">
        <v>46</v>
      </c>
      <c r="B29" s="18" t="s">
        <v>47</v>
      </c>
      <c r="C29" s="17">
        <v>1897825.8599999999</v>
      </c>
      <c r="D29" s="17">
        <v>1897825.8599999999</v>
      </c>
      <c r="E29" s="17">
        <v>1897825.86</v>
      </c>
      <c r="F29" s="10">
        <f t="shared" si="0"/>
        <v>0</v>
      </c>
      <c r="G29" s="10">
        <f t="shared" si="1"/>
        <v>100.00000000000003</v>
      </c>
    </row>
    <row r="30" spans="1:7" ht="214.8" customHeight="1" x14ac:dyDescent="0.3">
      <c r="A30" s="12" t="s">
        <v>48</v>
      </c>
      <c r="B30" s="20" t="s">
        <v>61</v>
      </c>
      <c r="C30" s="19">
        <v>1897825.8599999999</v>
      </c>
      <c r="D30" s="19">
        <v>1897825.8599999999</v>
      </c>
      <c r="E30" s="9">
        <v>1897825.86</v>
      </c>
      <c r="F30" s="10">
        <f t="shared" si="0"/>
        <v>0</v>
      </c>
      <c r="G30" s="10">
        <f t="shared" si="1"/>
        <v>100.00000000000003</v>
      </c>
    </row>
    <row r="31" spans="1:7" x14ac:dyDescent="0.3">
      <c r="A31" s="21" t="s">
        <v>49</v>
      </c>
      <c r="B31" s="21" t="s">
        <v>50</v>
      </c>
      <c r="C31" s="22">
        <v>50679600</v>
      </c>
      <c r="D31" s="22">
        <v>37202794</v>
      </c>
      <c r="E31" s="23">
        <v>41472982.809999995</v>
      </c>
      <c r="F31" s="10">
        <f t="shared" si="0"/>
        <v>4270188.8099999949</v>
      </c>
      <c r="G31" s="10">
        <f t="shared" si="1"/>
        <v>111.47814008270454</v>
      </c>
    </row>
    <row r="32" spans="1:7" x14ac:dyDescent="0.3">
      <c r="A32" s="21" t="s">
        <v>49</v>
      </c>
      <c r="B32" s="21" t="s">
        <v>51</v>
      </c>
      <c r="C32" s="22">
        <v>105686801.63000001</v>
      </c>
      <c r="D32" s="22">
        <v>79447052.63000001</v>
      </c>
      <c r="E32" s="23">
        <v>83470689.439999998</v>
      </c>
      <c r="F32" s="10">
        <f t="shared" si="0"/>
        <v>4023636.8099999875</v>
      </c>
      <c r="G32" s="10">
        <f t="shared" si="1"/>
        <v>105.06455139215652</v>
      </c>
    </row>
    <row r="34" spans="1:7" ht="14.4" x14ac:dyDescent="0.3">
      <c r="A34" s="24" t="s">
        <v>62</v>
      </c>
      <c r="B34" s="24"/>
      <c r="C34" s="24"/>
      <c r="D34" s="24"/>
      <c r="E34" s="24"/>
      <c r="F34" s="24"/>
      <c r="G34" s="24"/>
    </row>
    <row r="35" spans="1:7" x14ac:dyDescent="0.3">
      <c r="E35" s="4"/>
      <c r="F35" s="4" t="s">
        <v>0</v>
      </c>
      <c r="G35"/>
    </row>
    <row r="36" spans="1:7" ht="41.4" x14ac:dyDescent="0.3">
      <c r="A36" s="5" t="s">
        <v>54</v>
      </c>
      <c r="B36" s="6" t="s">
        <v>55</v>
      </c>
      <c r="C36" s="5" t="s">
        <v>56</v>
      </c>
      <c r="D36" s="5" t="s">
        <v>57</v>
      </c>
      <c r="E36" s="7" t="s">
        <v>58</v>
      </c>
      <c r="F36" s="7" t="s">
        <v>1</v>
      </c>
      <c r="G36" s="14" t="s">
        <v>59</v>
      </c>
    </row>
    <row r="37" spans="1:7" x14ac:dyDescent="0.3">
      <c r="A37" s="25" t="s">
        <v>22</v>
      </c>
      <c r="B37" s="31" t="s">
        <v>23</v>
      </c>
      <c r="C37" s="17">
        <v>958210</v>
      </c>
      <c r="D37" s="17">
        <v>718657.5</v>
      </c>
      <c r="E37" s="17">
        <v>1153887.92</v>
      </c>
      <c r="F37" s="29">
        <v>435230.41999999993</v>
      </c>
      <c r="G37" s="29">
        <v>160.56159157874231</v>
      </c>
    </row>
    <row r="38" spans="1:7" x14ac:dyDescent="0.3">
      <c r="A38" s="25" t="s">
        <v>63</v>
      </c>
      <c r="B38" s="31" t="s">
        <v>64</v>
      </c>
      <c r="C38" s="17">
        <v>958210</v>
      </c>
      <c r="D38" s="17">
        <v>718657.5</v>
      </c>
      <c r="E38" s="17">
        <v>1153887.92</v>
      </c>
      <c r="F38" s="29">
        <v>435230.41999999993</v>
      </c>
      <c r="G38" s="29">
        <v>160.56159157874231</v>
      </c>
    </row>
    <row r="39" spans="1:7" ht="27.6" x14ac:dyDescent="0.3">
      <c r="A39" s="25" t="s">
        <v>65</v>
      </c>
      <c r="B39" s="31" t="s">
        <v>66</v>
      </c>
      <c r="C39" s="17">
        <v>958210</v>
      </c>
      <c r="D39" s="17">
        <v>718657.5</v>
      </c>
      <c r="E39" s="17">
        <v>830355.04</v>
      </c>
      <c r="F39" s="29">
        <v>111697.54000000004</v>
      </c>
      <c r="G39" s="29">
        <v>115.54252756006859</v>
      </c>
    </row>
    <row r="40" spans="1:7" ht="27.6" x14ac:dyDescent="0.3">
      <c r="A40" s="30" t="s">
        <v>67</v>
      </c>
      <c r="B40" s="27" t="s">
        <v>68</v>
      </c>
      <c r="C40" s="28">
        <v>950000</v>
      </c>
      <c r="D40" s="28">
        <v>712500</v>
      </c>
      <c r="E40" s="28">
        <v>720083.49</v>
      </c>
      <c r="F40" s="29">
        <v>7583.4899999999907</v>
      </c>
      <c r="G40" s="29">
        <v>101.06434947368422</v>
      </c>
    </row>
    <row r="41" spans="1:7" ht="27.6" x14ac:dyDescent="0.3">
      <c r="A41" s="30" t="s">
        <v>69</v>
      </c>
      <c r="B41" s="27" t="s">
        <v>70</v>
      </c>
      <c r="C41" s="28">
        <v>0</v>
      </c>
      <c r="D41" s="28">
        <v>0</v>
      </c>
      <c r="E41" s="28">
        <v>95382</v>
      </c>
      <c r="F41" s="29">
        <v>95382</v>
      </c>
      <c r="G41" s="29">
        <v>0</v>
      </c>
    </row>
    <row r="42" spans="1:7" ht="41.4" x14ac:dyDescent="0.3">
      <c r="A42" s="30" t="s">
        <v>71</v>
      </c>
      <c r="B42" s="27" t="s">
        <v>72</v>
      </c>
      <c r="C42" s="28">
        <v>8210</v>
      </c>
      <c r="D42" s="28">
        <v>6157.5</v>
      </c>
      <c r="E42" s="28">
        <v>5206.55</v>
      </c>
      <c r="F42" s="29">
        <v>-950.94999999999982</v>
      </c>
      <c r="G42" s="29">
        <v>84.556232237109214</v>
      </c>
    </row>
    <row r="43" spans="1:7" ht="27.6" x14ac:dyDescent="0.3">
      <c r="A43" s="30" t="s">
        <v>73</v>
      </c>
      <c r="B43" s="27" t="s">
        <v>74</v>
      </c>
      <c r="C43" s="28">
        <v>0</v>
      </c>
      <c r="D43" s="28">
        <v>0</v>
      </c>
      <c r="E43" s="28">
        <v>9683</v>
      </c>
      <c r="F43" s="29">
        <v>9683</v>
      </c>
      <c r="G43" s="29">
        <v>0</v>
      </c>
    </row>
    <row r="44" spans="1:7" x14ac:dyDescent="0.3">
      <c r="A44" s="25" t="s">
        <v>75</v>
      </c>
      <c r="B44" s="31" t="s">
        <v>76</v>
      </c>
      <c r="C44" s="17">
        <v>0</v>
      </c>
      <c r="D44" s="17">
        <v>0</v>
      </c>
      <c r="E44" s="17">
        <v>323532.88</v>
      </c>
      <c r="F44" s="29">
        <v>323532.88</v>
      </c>
      <c r="G44" s="29">
        <v>0</v>
      </c>
    </row>
    <row r="45" spans="1:7" x14ac:dyDescent="0.3">
      <c r="A45" s="30" t="s">
        <v>77</v>
      </c>
      <c r="B45" s="27" t="s">
        <v>78</v>
      </c>
      <c r="C45" s="28">
        <v>0</v>
      </c>
      <c r="D45" s="28">
        <v>0</v>
      </c>
      <c r="E45" s="28">
        <v>323532.88</v>
      </c>
      <c r="F45" s="29">
        <v>323532.88</v>
      </c>
      <c r="G45" s="29">
        <v>0</v>
      </c>
    </row>
    <row r="46" spans="1:7" x14ac:dyDescent="0.3">
      <c r="A46" s="32" t="s">
        <v>49</v>
      </c>
      <c r="B46" s="31" t="s">
        <v>50</v>
      </c>
      <c r="C46" s="17">
        <v>958210</v>
      </c>
      <c r="D46" s="17">
        <v>718657.5</v>
      </c>
      <c r="E46" s="17">
        <v>1153887.92</v>
      </c>
      <c r="F46" s="29">
        <v>435230.41999999993</v>
      </c>
      <c r="G46" s="29">
        <v>160.56159157874231</v>
      </c>
    </row>
    <row r="47" spans="1:7" x14ac:dyDescent="0.3">
      <c r="A47" s="32" t="s">
        <v>49</v>
      </c>
      <c r="B47" s="31" t="s">
        <v>51</v>
      </c>
      <c r="C47" s="17">
        <v>958210</v>
      </c>
      <c r="D47" s="17">
        <v>718657.5</v>
      </c>
      <c r="E47" s="17">
        <v>1153887.92</v>
      </c>
      <c r="F47" s="29">
        <v>435230.41999999993</v>
      </c>
      <c r="G47" s="29">
        <v>160.56159157874231</v>
      </c>
    </row>
    <row r="49" spans="2:5" s="26" customFormat="1" ht="24.6" customHeight="1" x14ac:dyDescent="0.3">
      <c r="B49" s="33" t="s">
        <v>79</v>
      </c>
      <c r="C49" s="33"/>
      <c r="E49" s="34" t="s">
        <v>80</v>
      </c>
    </row>
  </sheetData>
  <mergeCells count="4">
    <mergeCell ref="A3:G3"/>
    <mergeCell ref="A2:G2"/>
    <mergeCell ref="A34:G34"/>
    <mergeCell ref="B49:C49"/>
  </mergeCells>
  <conditionalFormatting sqref="F6:F32">
    <cfRule type="expression" dxfId="21" priority="28" stopIfTrue="1">
      <formula>#REF!=1</formula>
    </cfRule>
  </conditionalFormatting>
  <conditionalFormatting sqref="G6:G32">
    <cfRule type="expression" dxfId="20" priority="29" stopIfTrue="1">
      <formula>#REF!=1</formula>
    </cfRule>
  </conditionalFormatting>
  <conditionalFormatting sqref="A16:E18">
    <cfRule type="expression" dxfId="19" priority="11" stopIfTrue="1">
      <formula>#REF!=1</formula>
    </cfRule>
  </conditionalFormatting>
  <conditionalFormatting sqref="A13:E13">
    <cfRule type="expression" dxfId="18" priority="12" stopIfTrue="1">
      <formula>#REF!=1</formula>
    </cfRule>
  </conditionalFormatting>
  <conditionalFormatting sqref="A8:E8">
    <cfRule type="expression" dxfId="17" priority="13" stopIfTrue="1">
      <formula>#REF!=1</formula>
    </cfRule>
  </conditionalFormatting>
  <conditionalFormatting sqref="A6:E7">
    <cfRule type="expression" dxfId="16" priority="14" stopIfTrue="1">
      <formula>#REF!=1</formula>
    </cfRule>
  </conditionalFormatting>
  <conditionalFormatting sqref="A31:E32">
    <cfRule type="expression" dxfId="15" priority="15" stopIfTrue="1">
      <formula>#REF!=1</formula>
    </cfRule>
  </conditionalFormatting>
  <conditionalFormatting sqref="A22:E23">
    <cfRule type="expression" dxfId="14" priority="10" stopIfTrue="1">
      <formula>#REF!=1</formula>
    </cfRule>
  </conditionalFormatting>
  <conditionalFormatting sqref="A25:E27">
    <cfRule type="expression" dxfId="13" priority="9" stopIfTrue="1">
      <formula>#REF!=1</formula>
    </cfRule>
  </conditionalFormatting>
  <conditionalFormatting sqref="A29:E29">
    <cfRule type="expression" dxfId="12" priority="8" stopIfTrue="1">
      <formula>#REF!=1</formula>
    </cfRule>
  </conditionalFormatting>
  <conditionalFormatting sqref="A9:A12 A14:A15 A19:A21 A24 A28 A30">
    <cfRule type="expression" dxfId="11" priority="16" stopIfTrue="1">
      <formula>#REF!=1</formula>
    </cfRule>
  </conditionalFormatting>
  <conditionalFormatting sqref="B9:B12 B14:B15 B19:B21 B24 B28">
    <cfRule type="expression" dxfId="10" priority="17" stopIfTrue="1">
      <formula>#REF!=1</formula>
    </cfRule>
  </conditionalFormatting>
  <conditionalFormatting sqref="C9:C12 C14:C15 C19:C21 C24 C28 C30">
    <cfRule type="expression" dxfId="9" priority="18" stopIfTrue="1">
      <formula>#REF!=1</formula>
    </cfRule>
  </conditionalFormatting>
  <conditionalFormatting sqref="D9:D12 D14:D15 D19:D21 D24 D28 D30">
    <cfRule type="expression" dxfId="8" priority="19" stopIfTrue="1">
      <formula>#REF!=1</formula>
    </cfRule>
  </conditionalFormatting>
  <conditionalFormatting sqref="E9:E12 E14:E15 E19:E21 E24 E28 E30">
    <cfRule type="expression" dxfId="7" priority="20" stopIfTrue="1">
      <formula>#REF!=1</formula>
    </cfRule>
  </conditionalFormatting>
  <conditionalFormatting sqref="B30">
    <cfRule type="expression" dxfId="6" priority="6" stopIfTrue="1">
      <formula>#REF!=1</formula>
    </cfRule>
  </conditionalFormatting>
  <conditionalFormatting sqref="A37:E39">
    <cfRule type="expression" dxfId="4" priority="5" stopIfTrue="1">
      <formula>#REF!=1</formula>
    </cfRule>
  </conditionalFormatting>
  <conditionalFormatting sqref="A46:E46">
    <cfRule type="expression" dxfId="2" priority="3" stopIfTrue="1">
      <formula>#REF!=1</formula>
    </cfRule>
  </conditionalFormatting>
  <conditionalFormatting sqref="A44:E44">
    <cfRule type="expression" dxfId="1" priority="2" stopIfTrue="1">
      <formula>#REF!=1</formula>
    </cfRule>
  </conditionalFormatting>
  <conditionalFormatting sqref="A47:E47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5" fitToHeight="2" orientation="portrait" verticalDpi="0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2023-10-02T12:29:29Z</cp:lastPrinted>
  <dcterms:created xsi:type="dcterms:W3CDTF">2023-10-02T12:20:28Z</dcterms:created>
  <dcterms:modified xsi:type="dcterms:W3CDTF">2023-10-02T12:30:45Z</dcterms:modified>
</cp:coreProperties>
</file>