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12\"/>
    </mc:Choice>
  </mc:AlternateContent>
  <bookViews>
    <workbookView xWindow="0" yWindow="0" windowWidth="17256" windowHeight="78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1" l="1"/>
  <c r="G52" i="1"/>
  <c r="F52" i="1"/>
  <c r="G55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</calcChain>
</file>

<file path=xl/sharedStrings.xml><?xml version="1.0" encoding="utf-8"?>
<sst xmlns="http://schemas.openxmlformats.org/spreadsheetml/2006/main" count="112" uniqueCount="89">
  <si>
    <t>грн.</t>
  </si>
  <si>
    <t>ККД</t>
  </si>
  <si>
    <t>Доходи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</si>
  <si>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</si>
  <si>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</si>
  <si>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</si>
  <si>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</si>
  <si>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</si>
  <si>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</si>
  <si>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</si>
  <si>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</si>
  <si>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</si>
  <si>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</si>
  <si>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</si>
  <si>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</si>
  <si>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</si>
  <si>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</si>
  <si>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 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</si>
  <si>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</si>
  <si>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</si>
  <si>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</si>
  <si>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</si>
  <si>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</si>
  <si>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</si>
  <si>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</si>
  <si>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</si>
  <si>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</si>
  <si>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</si>
  <si>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</si>
  <si>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</si>
  <si>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</si>
  <si>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</si>
  <si>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</si>
  <si>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</si>
  <si>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</si>
  <si>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</si>
  <si>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</si>
  <si>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</si>
  <si>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</si>
  <si>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</si>
  <si>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</si>
  <si>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</si>
  <si>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</si>
  <si>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</si>
  <si>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</si>
  <si>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</si>
  <si>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24000000</t>
  </si>
  <si>
    <t>Інші неподаткові надходження  </t>
  </si>
  <si>
    <t>24060000</t>
  </si>
  <si>
    <t>24060300</t>
  </si>
  <si>
    <t>24060600</t>
  </si>
  <si>
    <t>Надходження коштів з рахунків виборчих фондів  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</si>
  <si>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</si>
  <si>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</si>
  <si>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</si>
  <si>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</si>
  <si>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</si>
  <si>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</si>
  <si>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</si>
  <si>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</si>
  <si>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</si>
  <si>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</si>
  <si>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</si>
  <si>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</si>
  <si>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</si>
  <si>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</si>
  <si>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</si>
  <si>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</si>
  <si>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</si>
  <si>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</si>
  <si>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41050900</t>
  </si>
  <si>
    <t>Субвенція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</t>
  </si>
  <si>
    <t>41053000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</si>
  <si>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</si>
  <si>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</si>
  <si>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</si>
  <si>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</si>
  <si>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</si>
  <si>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</si>
  <si>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Саксаганський район</t>
  </si>
  <si>
    <t>Інформація про надходження до районного у місті бюджету                                                                                                                           за період січень - грудень 2020 року</t>
  </si>
  <si>
    <t>Уточнений річний план, грн</t>
  </si>
  <si>
    <t xml:space="preserve"> Уточнений план за період, грн</t>
  </si>
  <si>
    <t>Факт, грн.</t>
  </si>
  <si>
    <t>% виконання</t>
  </si>
  <si>
    <t>Загальний фонд</t>
  </si>
  <si>
    <t>Спеціальний фонд (бюджет розвитку)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</si>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</sst>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0.00"/>
    <numFmt numFmtId="169" formatCode="#,##0.00\ _₴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wrapText="1"/>
    </xf>
    <xf numFmtId="4" fontId="1" fillId="0" borderId="0" xfId="0" applyNumberFormat="1" applyFont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8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8" fontId="0" fillId="0" borderId="1" xfId="0" applyNumberFormat="1" applyBorder="1" applyAlignment="1">
      <alignment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169" fontId="1" fillId="2" borderId="1" xfId="0" applyNumberFormat="1" applyFont="1" applyFill="1" applyBorder="1" applyAlignment="1">
      <alignment vertical="center" wrapText="1"/>
    </xf>
    <xf numFmtId="169" fontId="0" fillId="0" borderId="1" xfId="0" applyNumberFormat="1" applyBorder="1" applyAlignment="1">
      <alignment vertical="center" wrapText="1"/>
    </xf>
    <xf numFmtId="0" fontId="0" fillId="0" borderId="0" xfId="0"/>
    <xf numFmtId="0" fontId="5" fillId="0" borderId="0" xfId="0" applyFont="1"/>
  </cellXfs>
  <cellStyles count="1">
    <cellStyle name="Обычный" xfId="0" builtinId="0"/>
  </cellStyles>
  <dxfs count="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tabSelected="1" topLeftCell="B1" workbookViewId="0">
      <selection activeCell="C4" sqref="C4"/>
    </sheetView>
  </sheetViews>
  <sheetFormatPr defaultRowHeight="13.8" x14ac:dyDescent="0.3"/>
  <cols>
    <col min="1" max="1" width="4.5546875" hidden="1" customWidth="1"/>
    <col min="2" max="2" width="9.88671875" customWidth="1"/>
    <col min="3" max="3" width="50.77734375" style="5" customWidth="1"/>
    <col min="4" max="4" width="15.6640625" style="3" customWidth="1"/>
    <col min="5" max="5" width="15.21875" style="3" customWidth="1"/>
    <col min="6" max="6" width="12.33203125" style="3" bestFit="1" customWidth="1"/>
    <col min="7" max="7" width="13.44140625" style="3" customWidth="1"/>
    <col min="8" max="8" width="9" style="3" bestFit="1" customWidth="1"/>
  </cols>
  <sheetData>
    <row r="1" spans="1:8" x14ac:dyDescent="0.3">
      <c r="B1" s="12" t="s">
        <v>79</v>
      </c>
      <c r="C1" s="12"/>
    </row>
    <row r="2" spans="1:8" x14ac:dyDescent="0.3">
      <c r="B2" s="1"/>
      <c r="C2" s="6"/>
      <c r="D2" s="4"/>
      <c r="E2" s="4"/>
      <c r="F2" s="4"/>
      <c r="G2" s="4"/>
      <c r="H2" s="4"/>
    </row>
    <row r="3" spans="1:8" ht="44.4" customHeight="1" x14ac:dyDescent="0.3">
      <c r="B3" s="13" t="s">
        <v>80</v>
      </c>
      <c r="C3" s="14"/>
      <c r="D3" s="14"/>
      <c r="E3" s="14"/>
      <c r="F3" s="14"/>
      <c r="G3" s="14"/>
      <c r="H3" s="14"/>
    </row>
    <row r="4" spans="1:8" x14ac:dyDescent="0.3">
      <c r="B4" s="1"/>
      <c r="C4" s="6"/>
      <c r="D4" s="4"/>
      <c r="E4" s="4"/>
      <c r="F4" s="4"/>
      <c r="G4" s="4"/>
      <c r="H4" s="4"/>
    </row>
    <row r="5" spans="1:8" ht="18" x14ac:dyDescent="0.35">
      <c r="B5" s="2" t="s">
        <v>85</v>
      </c>
      <c r="C5" s="2"/>
      <c r="D5" s="2"/>
      <c r="E5" s="2"/>
      <c r="F5" s="2"/>
      <c r="G5" s="2"/>
      <c r="H5" s="2"/>
    </row>
    <row r="6" spans="1:8" x14ac:dyDescent="0.3">
      <c r="H6" s="3" t="s">
        <v>0</v>
      </c>
    </row>
    <row r="7" spans="1:8" ht="28.5" customHeight="1" x14ac:dyDescent="0.3">
      <c r="A7" s="7"/>
      <c r="B7" s="17" t="s">
        <v>1</v>
      </c>
      <c r="C7" s="16" t="s">
        <v>2</v>
      </c>
      <c r="D7" s="16" t="s">
        <v>81</v>
      </c>
      <c r="E7" s="16" t="s">
        <v>82</v>
      </c>
      <c r="F7" s="15" t="s">
        <v>83</v>
      </c>
      <c r="G7" s="15" t="s">
        <v>3</v>
      </c>
      <c r="H7" s="18" t="s">
        <v>84</v>
      </c>
    </row>
    <row r="8" spans="1:8" x14ac:dyDescent="0.3">
      <c r="A8" s="8">
        <v>1</v>
      </c>
      <c r="B8" s="19" t="s">
        <v>4</v>
      </c>
      <c r="C8" s="9" t="s">
        <v>5</v>
      </c>
      <c r="D8" s="10">
        <v>18563600</v>
      </c>
      <c r="E8" s="10">
        <v>18563600</v>
      </c>
      <c r="F8" s="10">
        <v>18317752.5</v>
      </c>
      <c r="G8" s="11">
        <f t="shared" ref="G8:G47" si="0">F8-E8</f>
        <v>-245847.5</v>
      </c>
      <c r="H8" s="11">
        <f t="shared" ref="H8:H47" si="1">IF(E8=0,0,F8/E8*100)</f>
        <v>98.675647503716959</v>
      </c>
    </row>
    <row r="9" spans="1:8" ht="27.6" x14ac:dyDescent="0.3">
      <c r="A9" s="8">
        <v>1</v>
      </c>
      <c r="B9" s="19" t="s">
        <v>6</v>
      </c>
      <c r="C9" s="9" t="s">
        <v>7</v>
      </c>
      <c r="D9" s="10">
        <v>1000</v>
      </c>
      <c r="E9" s="10">
        <v>1000</v>
      </c>
      <c r="F9" s="10">
        <v>1547.38</v>
      </c>
      <c r="G9" s="11">
        <f t="shared" si="0"/>
        <v>547.38000000000011</v>
      </c>
      <c r="H9" s="11">
        <f t="shared" si="1"/>
        <v>154.73800000000003</v>
      </c>
    </row>
    <row r="10" spans="1:8" x14ac:dyDescent="0.3">
      <c r="A10" s="8">
        <v>1</v>
      </c>
      <c r="B10" s="19" t="s">
        <v>8</v>
      </c>
      <c r="C10" s="9" t="s">
        <v>9</v>
      </c>
      <c r="D10" s="10">
        <v>1000</v>
      </c>
      <c r="E10" s="10">
        <v>1000</v>
      </c>
      <c r="F10" s="10">
        <v>1547.38</v>
      </c>
      <c r="G10" s="11">
        <f t="shared" si="0"/>
        <v>547.38000000000011</v>
      </c>
      <c r="H10" s="11">
        <f t="shared" si="1"/>
        <v>154.73800000000003</v>
      </c>
    </row>
    <row r="11" spans="1:8" ht="55.2" x14ac:dyDescent="0.3">
      <c r="A11" s="8">
        <v>0</v>
      </c>
      <c r="B11" s="19" t="s">
        <v>10</v>
      </c>
      <c r="C11" s="9" t="s">
        <v>11</v>
      </c>
      <c r="D11" s="10">
        <v>1000</v>
      </c>
      <c r="E11" s="10">
        <v>1000</v>
      </c>
      <c r="F11" s="10">
        <v>1547.38</v>
      </c>
      <c r="G11" s="11">
        <f t="shared" si="0"/>
        <v>547.38000000000011</v>
      </c>
      <c r="H11" s="11">
        <f t="shared" si="1"/>
        <v>154.73800000000003</v>
      </c>
    </row>
    <row r="12" spans="1:8" x14ac:dyDescent="0.3">
      <c r="A12" s="8">
        <v>1</v>
      </c>
      <c r="B12" s="19" t="s">
        <v>12</v>
      </c>
      <c r="C12" s="9" t="s">
        <v>13</v>
      </c>
      <c r="D12" s="10">
        <v>5316400</v>
      </c>
      <c r="E12" s="10">
        <v>5316400</v>
      </c>
      <c r="F12" s="10">
        <v>5314196.83</v>
      </c>
      <c r="G12" s="11">
        <f t="shared" si="0"/>
        <v>-2203.1699999999255</v>
      </c>
      <c r="H12" s="11">
        <f t="shared" si="1"/>
        <v>99.958558987284633</v>
      </c>
    </row>
    <row r="13" spans="1:8" ht="27.6" x14ac:dyDescent="0.3">
      <c r="A13" s="8">
        <v>1</v>
      </c>
      <c r="B13" s="19" t="s">
        <v>14</v>
      </c>
      <c r="C13" s="9" t="s">
        <v>15</v>
      </c>
      <c r="D13" s="10">
        <v>5316400</v>
      </c>
      <c r="E13" s="10">
        <v>5316400</v>
      </c>
      <c r="F13" s="10">
        <v>5314196.83</v>
      </c>
      <c r="G13" s="11">
        <f t="shared" si="0"/>
        <v>-2203.1699999999255</v>
      </c>
      <c r="H13" s="11">
        <f t="shared" si="1"/>
        <v>99.958558987284633</v>
      </c>
    </row>
    <row r="14" spans="1:8" ht="27.6" x14ac:dyDescent="0.3">
      <c r="A14" s="8">
        <v>0</v>
      </c>
      <c r="B14" s="19" t="s">
        <v>14</v>
      </c>
      <c r="C14" s="9" t="s">
        <v>15</v>
      </c>
      <c r="D14" s="10">
        <v>5316400</v>
      </c>
      <c r="E14" s="10">
        <v>5316400</v>
      </c>
      <c r="F14" s="10">
        <v>5314196.83</v>
      </c>
      <c r="G14" s="11">
        <f t="shared" si="0"/>
        <v>-2203.1699999999255</v>
      </c>
      <c r="H14" s="11">
        <f t="shared" si="1"/>
        <v>99.958558987284633</v>
      </c>
    </row>
    <row r="15" spans="1:8" x14ac:dyDescent="0.3">
      <c r="A15" s="8">
        <v>1</v>
      </c>
      <c r="B15" s="19" t="s">
        <v>16</v>
      </c>
      <c r="C15" s="9" t="s">
        <v>17</v>
      </c>
      <c r="D15" s="10">
        <v>13246200</v>
      </c>
      <c r="E15" s="10">
        <v>13246200</v>
      </c>
      <c r="F15" s="10">
        <v>13002008.290000001</v>
      </c>
      <c r="G15" s="11">
        <f t="shared" si="0"/>
        <v>-244191.70999999903</v>
      </c>
      <c r="H15" s="11">
        <f t="shared" si="1"/>
        <v>98.156515000528472</v>
      </c>
    </row>
    <row r="16" spans="1:8" x14ac:dyDescent="0.3">
      <c r="A16" s="8">
        <v>1</v>
      </c>
      <c r="B16" s="19" t="s">
        <v>18</v>
      </c>
      <c r="C16" s="9" t="s">
        <v>19</v>
      </c>
      <c r="D16" s="10">
        <v>13246200</v>
      </c>
      <c r="E16" s="10">
        <v>13246200</v>
      </c>
      <c r="F16" s="10">
        <v>13002008.290000001</v>
      </c>
      <c r="G16" s="11">
        <f t="shared" si="0"/>
        <v>-244191.70999999903</v>
      </c>
      <c r="H16" s="11">
        <f t="shared" si="1"/>
        <v>98.156515000528472</v>
      </c>
    </row>
    <row r="17" spans="1:8" ht="41.4" x14ac:dyDescent="0.3">
      <c r="A17" s="8">
        <v>0</v>
      </c>
      <c r="B17" s="19" t="s">
        <v>20</v>
      </c>
      <c r="C17" s="9" t="s">
        <v>21</v>
      </c>
      <c r="D17" s="10">
        <v>100600</v>
      </c>
      <c r="E17" s="10">
        <v>100600</v>
      </c>
      <c r="F17" s="10">
        <v>59352.800000000003</v>
      </c>
      <c r="G17" s="11">
        <f t="shared" si="0"/>
        <v>-41247.199999999997</v>
      </c>
      <c r="H17" s="11">
        <f t="shared" si="1"/>
        <v>58.998807157057655</v>
      </c>
    </row>
    <row r="18" spans="1:8" ht="41.4" x14ac:dyDescent="0.3">
      <c r="A18" s="8">
        <v>0</v>
      </c>
      <c r="B18" s="19" t="s">
        <v>22</v>
      </c>
      <c r="C18" s="9" t="s">
        <v>23</v>
      </c>
      <c r="D18" s="10">
        <v>466400</v>
      </c>
      <c r="E18" s="10">
        <v>466400</v>
      </c>
      <c r="F18" s="10">
        <v>431896.32000000001</v>
      </c>
      <c r="G18" s="11">
        <f t="shared" si="0"/>
        <v>-34503.679999999993</v>
      </c>
      <c r="H18" s="11">
        <f t="shared" si="1"/>
        <v>92.6021269296741</v>
      </c>
    </row>
    <row r="19" spans="1:8" ht="41.4" x14ac:dyDescent="0.3">
      <c r="A19" s="8">
        <v>0</v>
      </c>
      <c r="B19" s="19" t="s">
        <v>24</v>
      </c>
      <c r="C19" s="9" t="s">
        <v>25</v>
      </c>
      <c r="D19" s="10">
        <v>3035700</v>
      </c>
      <c r="E19" s="10">
        <v>3035700</v>
      </c>
      <c r="F19" s="10">
        <v>2379039.36</v>
      </c>
      <c r="G19" s="11">
        <f t="shared" si="0"/>
        <v>-656660.64000000013</v>
      </c>
      <c r="H19" s="11">
        <f t="shared" si="1"/>
        <v>78.368724182231446</v>
      </c>
    </row>
    <row r="20" spans="1:8" ht="41.4" x14ac:dyDescent="0.3">
      <c r="A20" s="8">
        <v>0</v>
      </c>
      <c r="B20" s="19" t="s">
        <v>26</v>
      </c>
      <c r="C20" s="9" t="s">
        <v>27</v>
      </c>
      <c r="D20" s="10">
        <v>9643500</v>
      </c>
      <c r="E20" s="10">
        <v>9643500</v>
      </c>
      <c r="F20" s="10">
        <v>10131719.810000001</v>
      </c>
      <c r="G20" s="11">
        <f t="shared" si="0"/>
        <v>488219.81000000052</v>
      </c>
      <c r="H20" s="11">
        <f t="shared" si="1"/>
        <v>105.06268273966921</v>
      </c>
    </row>
    <row r="21" spans="1:8" x14ac:dyDescent="0.3">
      <c r="A21" s="8">
        <v>1</v>
      </c>
      <c r="B21" s="19" t="s">
        <v>28</v>
      </c>
      <c r="C21" s="9" t="s">
        <v>29</v>
      </c>
      <c r="D21" s="10">
        <v>282400</v>
      </c>
      <c r="E21" s="10">
        <v>282400</v>
      </c>
      <c r="F21" s="10">
        <v>398731.99999999994</v>
      </c>
      <c r="G21" s="11">
        <f t="shared" si="0"/>
        <v>116331.99999999994</v>
      </c>
      <c r="H21" s="11">
        <f t="shared" si="1"/>
        <v>141.1940509915014</v>
      </c>
    </row>
    <row r="22" spans="1:8" x14ac:dyDescent="0.3">
      <c r="A22" s="8">
        <v>1</v>
      </c>
      <c r="B22" s="19" t="s">
        <v>30</v>
      </c>
      <c r="C22" s="9" t="s">
        <v>31</v>
      </c>
      <c r="D22" s="10">
        <v>168500</v>
      </c>
      <c r="E22" s="10">
        <v>168500</v>
      </c>
      <c r="F22" s="10">
        <v>194430.5</v>
      </c>
      <c r="G22" s="11">
        <f t="shared" si="0"/>
        <v>25930.5</v>
      </c>
      <c r="H22" s="11">
        <f t="shared" si="1"/>
        <v>115.38902077151336</v>
      </c>
    </row>
    <row r="23" spans="1:8" x14ac:dyDescent="0.3">
      <c r="A23" s="8">
        <v>1</v>
      </c>
      <c r="B23" s="19" t="s">
        <v>32</v>
      </c>
      <c r="C23" s="9" t="s">
        <v>33</v>
      </c>
      <c r="D23" s="10">
        <v>168500</v>
      </c>
      <c r="E23" s="10">
        <v>168500</v>
      </c>
      <c r="F23" s="10">
        <v>194430.5</v>
      </c>
      <c r="G23" s="11">
        <f t="shared" si="0"/>
        <v>25930.5</v>
      </c>
      <c r="H23" s="11">
        <f t="shared" si="1"/>
        <v>115.38902077151336</v>
      </c>
    </row>
    <row r="24" spans="1:8" ht="69" x14ac:dyDescent="0.3">
      <c r="A24" s="8">
        <v>0</v>
      </c>
      <c r="B24" s="19" t="s">
        <v>34</v>
      </c>
      <c r="C24" s="9" t="s">
        <v>35</v>
      </c>
      <c r="D24" s="10">
        <v>0</v>
      </c>
      <c r="E24" s="10">
        <v>0</v>
      </c>
      <c r="F24" s="10">
        <v>1.33</v>
      </c>
      <c r="G24" s="11">
        <f t="shared" si="0"/>
        <v>1.33</v>
      </c>
      <c r="H24" s="11">
        <f t="shared" si="1"/>
        <v>0</v>
      </c>
    </row>
    <row r="25" spans="1:8" x14ac:dyDescent="0.3">
      <c r="A25" s="8">
        <v>0</v>
      </c>
      <c r="B25" s="19" t="s">
        <v>36</v>
      </c>
      <c r="C25" s="9" t="s">
        <v>37</v>
      </c>
      <c r="D25" s="10">
        <v>51200</v>
      </c>
      <c r="E25" s="10">
        <v>51200</v>
      </c>
      <c r="F25" s="10">
        <v>59728.17</v>
      </c>
      <c r="G25" s="11">
        <f t="shared" si="0"/>
        <v>8528.1699999999983</v>
      </c>
      <c r="H25" s="11">
        <f t="shared" si="1"/>
        <v>116.65658203125</v>
      </c>
    </row>
    <row r="26" spans="1:8" ht="41.4" x14ac:dyDescent="0.3">
      <c r="A26" s="8">
        <v>0</v>
      </c>
      <c r="B26" s="19" t="s">
        <v>38</v>
      </c>
      <c r="C26" s="9" t="s">
        <v>39</v>
      </c>
      <c r="D26" s="10">
        <v>117300</v>
      </c>
      <c r="E26" s="10">
        <v>117300</v>
      </c>
      <c r="F26" s="10">
        <v>134701</v>
      </c>
      <c r="G26" s="11">
        <f t="shared" si="0"/>
        <v>17401</v>
      </c>
      <c r="H26" s="11">
        <f t="shared" si="1"/>
        <v>114.83461210571184</v>
      </c>
    </row>
    <row r="27" spans="1:8" ht="27.6" x14ac:dyDescent="0.3">
      <c r="A27" s="8">
        <v>1</v>
      </c>
      <c r="B27" s="19" t="s">
        <v>40</v>
      </c>
      <c r="C27" s="9" t="s">
        <v>41</v>
      </c>
      <c r="D27" s="10">
        <v>113900</v>
      </c>
      <c r="E27" s="10">
        <v>113900</v>
      </c>
      <c r="F27" s="10">
        <v>116497.34</v>
      </c>
      <c r="G27" s="11">
        <f t="shared" si="0"/>
        <v>2597.3399999999965</v>
      </c>
      <c r="H27" s="11">
        <f t="shared" si="1"/>
        <v>102.28036874451271</v>
      </c>
    </row>
    <row r="28" spans="1:8" x14ac:dyDescent="0.3">
      <c r="A28" s="8">
        <v>1</v>
      </c>
      <c r="B28" s="19" t="s">
        <v>42</v>
      </c>
      <c r="C28" s="9" t="s">
        <v>43</v>
      </c>
      <c r="D28" s="10">
        <v>113900</v>
      </c>
      <c r="E28" s="10">
        <v>113900</v>
      </c>
      <c r="F28" s="10">
        <v>116497.34</v>
      </c>
      <c r="G28" s="11">
        <f t="shared" si="0"/>
        <v>2597.3399999999965</v>
      </c>
      <c r="H28" s="11">
        <f t="shared" si="1"/>
        <v>102.28036874451271</v>
      </c>
    </row>
    <row r="29" spans="1:8" x14ac:dyDescent="0.3">
      <c r="A29" s="8">
        <v>0</v>
      </c>
      <c r="B29" s="19" t="s">
        <v>44</v>
      </c>
      <c r="C29" s="9" t="s">
        <v>45</v>
      </c>
      <c r="D29" s="10">
        <v>113900</v>
      </c>
      <c r="E29" s="10">
        <v>113900</v>
      </c>
      <c r="F29" s="10">
        <v>116497.34</v>
      </c>
      <c r="G29" s="11">
        <f t="shared" si="0"/>
        <v>2597.3399999999965</v>
      </c>
      <c r="H29" s="11">
        <f t="shared" si="1"/>
        <v>102.28036874451271</v>
      </c>
    </row>
    <row r="30" spans="1:8" x14ac:dyDescent="0.3">
      <c r="A30" s="8">
        <v>1</v>
      </c>
      <c r="B30" s="19" t="s">
        <v>46</v>
      </c>
      <c r="C30" s="9" t="s">
        <v>47</v>
      </c>
      <c r="D30" s="10">
        <v>0</v>
      </c>
      <c r="E30" s="10">
        <v>0</v>
      </c>
      <c r="F30" s="10">
        <v>87804.160000000003</v>
      </c>
      <c r="G30" s="11">
        <f t="shared" si="0"/>
        <v>87804.160000000003</v>
      </c>
      <c r="H30" s="11">
        <f t="shared" si="1"/>
        <v>0</v>
      </c>
    </row>
    <row r="31" spans="1:8" x14ac:dyDescent="0.3">
      <c r="A31" s="8">
        <v>1</v>
      </c>
      <c r="B31" s="19" t="s">
        <v>48</v>
      </c>
      <c r="C31" s="9" t="s">
        <v>33</v>
      </c>
      <c r="D31" s="10">
        <v>0</v>
      </c>
      <c r="E31" s="10">
        <v>0</v>
      </c>
      <c r="F31" s="10">
        <v>87804.160000000003</v>
      </c>
      <c r="G31" s="11">
        <f t="shared" si="0"/>
        <v>87804.160000000003</v>
      </c>
      <c r="H31" s="11">
        <f t="shared" si="1"/>
        <v>0</v>
      </c>
    </row>
    <row r="32" spans="1:8" x14ac:dyDescent="0.3">
      <c r="A32" s="8">
        <v>0</v>
      </c>
      <c r="B32" s="19" t="s">
        <v>49</v>
      </c>
      <c r="C32" s="9" t="s">
        <v>33</v>
      </c>
      <c r="D32" s="10">
        <v>0</v>
      </c>
      <c r="E32" s="10">
        <v>0</v>
      </c>
      <c r="F32" s="10">
        <v>87804</v>
      </c>
      <c r="G32" s="11">
        <f t="shared" si="0"/>
        <v>87804</v>
      </c>
      <c r="H32" s="11">
        <f t="shared" si="1"/>
        <v>0</v>
      </c>
    </row>
    <row r="33" spans="1:8" x14ac:dyDescent="0.3">
      <c r="A33" s="8">
        <v>0</v>
      </c>
      <c r="B33" s="19" t="s">
        <v>50</v>
      </c>
      <c r="C33" s="9" t="s">
        <v>51</v>
      </c>
      <c r="D33" s="10">
        <v>0</v>
      </c>
      <c r="E33" s="10">
        <v>0</v>
      </c>
      <c r="F33" s="10">
        <v>0.16</v>
      </c>
      <c r="G33" s="11">
        <f t="shared" si="0"/>
        <v>0.16</v>
      </c>
      <c r="H33" s="11">
        <f t="shared" si="1"/>
        <v>0</v>
      </c>
    </row>
    <row r="34" spans="1:8" x14ac:dyDescent="0.3">
      <c r="A34" s="8">
        <v>1</v>
      </c>
      <c r="B34" s="19" t="s">
        <v>52</v>
      </c>
      <c r="C34" s="9" t="s">
        <v>53</v>
      </c>
      <c r="D34" s="10">
        <v>41400</v>
      </c>
      <c r="E34" s="10">
        <v>41400</v>
      </c>
      <c r="F34" s="10">
        <v>41621.01</v>
      </c>
      <c r="G34" s="11">
        <f t="shared" si="0"/>
        <v>221.01000000000204</v>
      </c>
      <c r="H34" s="11">
        <f t="shared" si="1"/>
        <v>100.53384057971016</v>
      </c>
    </row>
    <row r="35" spans="1:8" x14ac:dyDescent="0.3">
      <c r="A35" s="8">
        <v>1</v>
      </c>
      <c r="B35" s="19" t="s">
        <v>54</v>
      </c>
      <c r="C35" s="9" t="s">
        <v>55</v>
      </c>
      <c r="D35" s="10">
        <v>41400</v>
      </c>
      <c r="E35" s="10">
        <v>41400</v>
      </c>
      <c r="F35" s="10">
        <v>41621.01</v>
      </c>
      <c r="G35" s="11">
        <f t="shared" si="0"/>
        <v>221.01000000000204</v>
      </c>
      <c r="H35" s="11">
        <f t="shared" si="1"/>
        <v>100.53384057971016</v>
      </c>
    </row>
    <row r="36" spans="1:8" ht="69" x14ac:dyDescent="0.3">
      <c r="A36" s="8">
        <v>1</v>
      </c>
      <c r="B36" s="19" t="s">
        <v>56</v>
      </c>
      <c r="C36" s="9" t="s">
        <v>57</v>
      </c>
      <c r="D36" s="10">
        <v>41400</v>
      </c>
      <c r="E36" s="10">
        <v>41400</v>
      </c>
      <c r="F36" s="10">
        <v>41621.01</v>
      </c>
      <c r="G36" s="11">
        <f t="shared" si="0"/>
        <v>221.01000000000204</v>
      </c>
      <c r="H36" s="11">
        <f t="shared" si="1"/>
        <v>100.53384057971016</v>
      </c>
    </row>
    <row r="37" spans="1:8" ht="55.2" x14ac:dyDescent="0.3">
      <c r="A37" s="8">
        <v>0</v>
      </c>
      <c r="B37" s="19" t="s">
        <v>58</v>
      </c>
      <c r="C37" s="9" t="s">
        <v>59</v>
      </c>
      <c r="D37" s="10">
        <v>41400</v>
      </c>
      <c r="E37" s="10">
        <v>41400</v>
      </c>
      <c r="F37" s="10">
        <v>41621.01</v>
      </c>
      <c r="G37" s="11">
        <f t="shared" si="0"/>
        <v>221.01000000000204</v>
      </c>
      <c r="H37" s="11">
        <f t="shared" si="1"/>
        <v>100.53384057971016</v>
      </c>
    </row>
    <row r="38" spans="1:8" x14ac:dyDescent="0.3">
      <c r="A38" s="8">
        <v>1</v>
      </c>
      <c r="B38" s="19" t="s">
        <v>60</v>
      </c>
      <c r="C38" s="9" t="s">
        <v>61</v>
      </c>
      <c r="D38" s="10">
        <v>66687186</v>
      </c>
      <c r="E38" s="10">
        <v>66687186</v>
      </c>
      <c r="F38" s="10">
        <v>65382020.280000001</v>
      </c>
      <c r="G38" s="11">
        <f t="shared" si="0"/>
        <v>-1305165.7199999988</v>
      </c>
      <c r="H38" s="11">
        <f t="shared" si="1"/>
        <v>98.042853810025804</v>
      </c>
    </row>
    <row r="39" spans="1:8" x14ac:dyDescent="0.3">
      <c r="A39" s="8">
        <v>1</v>
      </c>
      <c r="B39" s="19" t="s">
        <v>62</v>
      </c>
      <c r="C39" s="9" t="s">
        <v>63</v>
      </c>
      <c r="D39" s="10">
        <v>66687186</v>
      </c>
      <c r="E39" s="10">
        <v>66687186</v>
      </c>
      <c r="F39" s="10">
        <v>65382020.280000001</v>
      </c>
      <c r="G39" s="11">
        <f t="shared" si="0"/>
        <v>-1305165.7199999988</v>
      </c>
      <c r="H39" s="11">
        <f t="shared" si="1"/>
        <v>98.042853810025804</v>
      </c>
    </row>
    <row r="40" spans="1:8" x14ac:dyDescent="0.3">
      <c r="A40" s="8">
        <v>1</v>
      </c>
      <c r="B40" s="19" t="s">
        <v>64</v>
      </c>
      <c r="C40" s="9" t="s">
        <v>65</v>
      </c>
      <c r="D40" s="10">
        <v>58938837</v>
      </c>
      <c r="E40" s="10">
        <v>58938837</v>
      </c>
      <c r="F40" s="10">
        <v>58385537</v>
      </c>
      <c r="G40" s="11">
        <f t="shared" si="0"/>
        <v>-553300</v>
      </c>
      <c r="H40" s="11">
        <f t="shared" si="1"/>
        <v>99.061230203778877</v>
      </c>
    </row>
    <row r="41" spans="1:8" x14ac:dyDescent="0.3">
      <c r="A41" s="8">
        <v>0</v>
      </c>
      <c r="B41" s="19" t="s">
        <v>66</v>
      </c>
      <c r="C41" s="9" t="s">
        <v>67</v>
      </c>
      <c r="D41" s="10">
        <v>58938837</v>
      </c>
      <c r="E41" s="10">
        <v>58938837</v>
      </c>
      <c r="F41" s="10">
        <v>58385537</v>
      </c>
      <c r="G41" s="11">
        <f t="shared" si="0"/>
        <v>-553300</v>
      </c>
      <c r="H41" s="11">
        <f t="shared" si="1"/>
        <v>99.061230203778877</v>
      </c>
    </row>
    <row r="42" spans="1:8" ht="27.6" x14ac:dyDescent="0.3">
      <c r="A42" s="8">
        <v>1</v>
      </c>
      <c r="B42" s="19" t="s">
        <v>68</v>
      </c>
      <c r="C42" s="9" t="s">
        <v>69</v>
      </c>
      <c r="D42" s="10">
        <v>7748349</v>
      </c>
      <c r="E42" s="10">
        <v>7748349</v>
      </c>
      <c r="F42" s="10">
        <v>6996483.2800000003</v>
      </c>
      <c r="G42" s="11">
        <f t="shared" si="0"/>
        <v>-751865.71999999974</v>
      </c>
      <c r="H42" s="11">
        <f t="shared" si="1"/>
        <v>90.296439667340749</v>
      </c>
    </row>
    <row r="43" spans="1:8" ht="69" x14ac:dyDescent="0.3">
      <c r="A43" s="8">
        <v>0</v>
      </c>
      <c r="B43" s="19" t="s">
        <v>70</v>
      </c>
      <c r="C43" s="9" t="s">
        <v>71</v>
      </c>
      <c r="D43" s="10">
        <v>2336904</v>
      </c>
      <c r="E43" s="10">
        <v>2336904</v>
      </c>
      <c r="F43" s="10">
        <v>2336904</v>
      </c>
      <c r="G43" s="11">
        <f t="shared" si="0"/>
        <v>0</v>
      </c>
      <c r="H43" s="11">
        <f t="shared" si="1"/>
        <v>100</v>
      </c>
    </row>
    <row r="44" spans="1:8" ht="55.2" x14ac:dyDescent="0.3">
      <c r="A44" s="8">
        <v>0</v>
      </c>
      <c r="B44" s="19" t="s">
        <v>72</v>
      </c>
      <c r="C44" s="9" t="s">
        <v>73</v>
      </c>
      <c r="D44" s="10">
        <v>4608677</v>
      </c>
      <c r="E44" s="10">
        <v>4608677</v>
      </c>
      <c r="F44" s="10">
        <v>4438537.88</v>
      </c>
      <c r="G44" s="11">
        <f t="shared" si="0"/>
        <v>-170139.12000000011</v>
      </c>
      <c r="H44" s="11">
        <f t="shared" si="1"/>
        <v>96.308287172218826</v>
      </c>
    </row>
    <row r="45" spans="1:8" x14ac:dyDescent="0.3">
      <c r="A45" s="8">
        <v>0</v>
      </c>
      <c r="B45" s="19" t="s">
        <v>74</v>
      </c>
      <c r="C45" s="9" t="s">
        <v>75</v>
      </c>
      <c r="D45" s="10">
        <v>802768</v>
      </c>
      <c r="E45" s="10">
        <v>802768</v>
      </c>
      <c r="F45" s="10">
        <v>221041.4</v>
      </c>
      <c r="G45" s="11">
        <f t="shared" si="0"/>
        <v>-581726.6</v>
      </c>
      <c r="H45" s="11">
        <f t="shared" si="1"/>
        <v>27.534904231359498</v>
      </c>
    </row>
    <row r="46" spans="1:8" x14ac:dyDescent="0.3">
      <c r="A46" s="8">
        <v>1</v>
      </c>
      <c r="B46" s="19" t="s">
        <v>76</v>
      </c>
      <c r="C46" s="9" t="s">
        <v>77</v>
      </c>
      <c r="D46" s="10">
        <v>18887400</v>
      </c>
      <c r="E46" s="10">
        <v>18887400</v>
      </c>
      <c r="F46" s="10">
        <v>18758105.510000002</v>
      </c>
      <c r="G46" s="11">
        <f t="shared" si="0"/>
        <v>-129294.48999999836</v>
      </c>
      <c r="H46" s="11">
        <f t="shared" si="1"/>
        <v>99.315445799845406</v>
      </c>
    </row>
    <row r="47" spans="1:8" x14ac:dyDescent="0.3">
      <c r="A47" s="8">
        <v>1</v>
      </c>
      <c r="B47" s="19" t="s">
        <v>76</v>
      </c>
      <c r="C47" s="9" t="s">
        <v>78</v>
      </c>
      <c r="D47" s="10">
        <v>85574586</v>
      </c>
      <c r="E47" s="10">
        <v>85574586</v>
      </c>
      <c r="F47" s="10">
        <v>84140125.790000007</v>
      </c>
      <c r="G47" s="11">
        <f t="shared" si="0"/>
        <v>-1434460.2099999934</v>
      </c>
      <c r="H47" s="11">
        <f t="shared" si="1"/>
        <v>98.323731054918582</v>
      </c>
    </row>
    <row r="49" spans="2:8" ht="15.6" x14ac:dyDescent="0.3">
      <c r="B49" s="20" t="s">
        <v>86</v>
      </c>
      <c r="C49" s="20"/>
      <c r="D49" s="20"/>
      <c r="E49" s="20"/>
      <c r="F49" s="20"/>
      <c r="G49" s="20"/>
      <c r="H49" s="20"/>
    </row>
    <row r="50" spans="2:8" x14ac:dyDescent="0.3">
      <c r="B50" s="21"/>
      <c r="C50" s="21"/>
      <c r="D50" s="21"/>
      <c r="E50" s="21"/>
      <c r="F50" s="21"/>
      <c r="G50" s="24" t="s">
        <v>0</v>
      </c>
      <c r="H50" s="21"/>
    </row>
    <row r="51" spans="2:8" ht="27.6" x14ac:dyDescent="0.3">
      <c r="B51" s="23" t="s">
        <v>1</v>
      </c>
      <c r="C51" s="23" t="s">
        <v>2</v>
      </c>
      <c r="D51" s="23" t="s">
        <v>81</v>
      </c>
      <c r="E51" s="23" t="s">
        <v>82</v>
      </c>
      <c r="F51" s="22" t="s">
        <v>83</v>
      </c>
      <c r="G51" s="22" t="s">
        <v>3</v>
      </c>
      <c r="H51" s="25" t="s">
        <v>84</v>
      </c>
    </row>
    <row r="52" spans="2:8" x14ac:dyDescent="0.3">
      <c r="B52" s="30" t="s">
        <v>60</v>
      </c>
      <c r="C52" s="26" t="s">
        <v>61</v>
      </c>
      <c r="D52" s="32">
        <v>4041205</v>
      </c>
      <c r="E52" s="32">
        <v>4041205</v>
      </c>
      <c r="F52" s="32">
        <f>F55</f>
        <v>3619391.74</v>
      </c>
      <c r="G52" s="32">
        <f>G55</f>
        <v>-421813.25999999978</v>
      </c>
      <c r="H52" s="27">
        <f>H55</f>
        <v>89.56</v>
      </c>
    </row>
    <row r="53" spans="2:8" x14ac:dyDescent="0.3">
      <c r="B53" s="30" t="s">
        <v>62</v>
      </c>
      <c r="C53" s="26" t="s">
        <v>63</v>
      </c>
      <c r="D53" s="32">
        <v>4041205</v>
      </c>
      <c r="E53" s="32">
        <v>4041205</v>
      </c>
      <c r="F53" s="32">
        <v>3619391.74</v>
      </c>
      <c r="G53" s="32">
        <v>-421813.26</v>
      </c>
      <c r="H53" s="27">
        <v>89.56</v>
      </c>
    </row>
    <row r="54" spans="2:8" ht="27.6" x14ac:dyDescent="0.3">
      <c r="B54" s="30" t="s">
        <v>68</v>
      </c>
      <c r="C54" s="26" t="s">
        <v>69</v>
      </c>
      <c r="D54" s="32">
        <v>4041205</v>
      </c>
      <c r="E54" s="32">
        <v>4041205</v>
      </c>
      <c r="F54" s="32">
        <v>3619391.74</v>
      </c>
      <c r="G54" s="32">
        <v>-421813.26</v>
      </c>
      <c r="H54" s="27">
        <v>89.56</v>
      </c>
    </row>
    <row r="55" spans="2:8" x14ac:dyDescent="0.3">
      <c r="B55" s="31" t="s">
        <v>74</v>
      </c>
      <c r="C55" s="28" t="s">
        <v>75</v>
      </c>
      <c r="D55" s="33">
        <v>4041205</v>
      </c>
      <c r="E55" s="33">
        <v>4041205</v>
      </c>
      <c r="F55" s="33">
        <v>3619391.74</v>
      </c>
      <c r="G55" s="33">
        <f>F55-D55</f>
        <v>-421813.25999999978</v>
      </c>
      <c r="H55" s="29">
        <v>89.56</v>
      </c>
    </row>
    <row r="56" spans="2:8" x14ac:dyDescent="0.3">
      <c r="B56" s="30" t="s">
        <v>76</v>
      </c>
      <c r="C56" s="26" t="s">
        <v>78</v>
      </c>
      <c r="D56" s="32">
        <v>4041205</v>
      </c>
      <c r="E56" s="32">
        <v>4041205</v>
      </c>
      <c r="F56" s="32">
        <v>3619391.74</v>
      </c>
      <c r="G56" s="32">
        <v>-421813.26</v>
      </c>
      <c r="H56" s="27">
        <v>89.56</v>
      </c>
    </row>
    <row r="59" spans="2:8" ht="15.6" x14ac:dyDescent="0.3">
      <c r="B59" s="35" t="s">
        <v>87</v>
      </c>
      <c r="C59" s="34"/>
      <c r="D59" s="34"/>
      <c r="E59" s="34"/>
      <c r="F59" s="35" t="s">
        <v>88</v>
      </c>
      <c r="G59" s="34"/>
      <c r="H59" s="34"/>
    </row>
  </sheetData>
  <mergeCells count="4">
    <mergeCell ref="B3:H3"/>
    <mergeCell ref="B5:H5"/>
    <mergeCell ref="B1:C1"/>
    <mergeCell ref="B49:H49"/>
  </mergeCells>
  <conditionalFormatting sqref="B8:B47">
    <cfRule type="expression" dxfId="7" priority="1" stopIfTrue="1">
      <formula>A8=1</formula>
    </cfRule>
  </conditionalFormatting>
  <conditionalFormatting sqref="C8:C47">
    <cfRule type="expression" dxfId="6" priority="2" stopIfTrue="1">
      <formula>A8=1</formula>
    </cfRule>
  </conditionalFormatting>
  <conditionalFormatting sqref="D8:D47">
    <cfRule type="expression" dxfId="4" priority="4" stopIfTrue="1">
      <formula>A8=1</formula>
    </cfRule>
  </conditionalFormatting>
  <conditionalFormatting sqref="E8:E47">
    <cfRule type="expression" dxfId="3" priority="5" stopIfTrue="1">
      <formula>A8=1</formula>
    </cfRule>
  </conditionalFormatting>
  <conditionalFormatting sqref="F8:F47">
    <cfRule type="expression" dxfId="2" priority="6" stopIfTrue="1">
      <formula>A8=1</formula>
    </cfRule>
  </conditionalFormatting>
  <conditionalFormatting sqref="G8:G47">
    <cfRule type="expression" dxfId="1" priority="7" stopIfTrue="1">
      <formula>A8=1</formula>
    </cfRule>
  </conditionalFormatting>
  <conditionalFormatting sqref="H8:H47">
    <cfRule type="expression" dxfId="0" priority="8" stopIfTrue="1">
      <formula>A8=1</formula>
    </cfRule>
  </conditionalFormatting>
  <pageMargins left="0.49" right="0.33" top="0.39370078740157499" bottom="0.69" header="0" footer="0"/>
  <pageSetup paperSize="9" scale="84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2021-01-04T14:01:19Z</cp:lastPrinted>
  <dcterms:created xsi:type="dcterms:W3CDTF">2021-01-04T13:49:26Z</dcterms:created>
  <dcterms:modified xsi:type="dcterms:W3CDTF">2021-01-04T14:01:24Z</dcterms:modified>
</cp:coreProperties>
</file>