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11\"/>
    </mc:Choice>
  </mc:AlternateContent>
  <bookViews>
    <workbookView xWindow="0" yWindow="0" windowWidth="13956" windowHeight="83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</calcChain>
</file>

<file path=xl/sharedStrings.xml><?xml version="1.0" encoding="utf-8"?>
<sst xmlns="http://schemas.openxmlformats.org/spreadsheetml/2006/main" count="110" uniqueCount="87">
  <si>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</si>
  <si>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</si>
  <si>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</si>
  <si>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</si>
  <si>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</si>
  <si>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</si>
  <si>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</si>
  <si>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</si>
  <si>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</si>
  <si>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</si>
  <si>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</si>
  <si>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</si>
  <si>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</si>
  <si>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</si>
  <si>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</si>
  <si>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</si>
  <si>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</si>
  <si>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 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</si>
  <si>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</si>
  <si>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</si>
  <si>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</si>
  <si>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</si>
  <si>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</si>
  <si>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</si>
  <si>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</si>
  <si>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</si>
  <si>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</si>
  <si>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</si>
  <si>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</si>
  <si>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</si>
  <si>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</si>
  <si>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</si>
  <si>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</si>
  <si>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</si>
  <si>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</si>
  <si>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</si>
  <si>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</si>
  <si>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</si>
  <si>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</si>
  <si>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</si>
  <si>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</si>
  <si>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</si>
  <si>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</si>
  <si>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</si>
  <si>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</si>
  <si>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</si>
  <si>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24000000</t>
  </si>
  <si>
    <t>Інші неподаткові надходження  </t>
  </si>
  <si>
    <t>24060000</t>
  </si>
  <si>
    <t>24060300</t>
  </si>
  <si>
    <t>24060600</t>
  </si>
  <si>
    <t>Надходження коштів з рахунків виборчих фондів  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</si>
  <si>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</si>
  <si>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</si>
  <si>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</si>
  <si>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</si>
  <si>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</si>
  <si>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</si>
  <si>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</si>
  <si>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</si>
  <si>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</si>
  <si>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</si>
  <si>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</si>
  <si>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</si>
  <si>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</si>
  <si>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</si>
  <si>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</si>
  <si>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</si>
  <si>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</si>
  <si>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</si>
  <si>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41053000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</si>
  <si>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</si>
  <si>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</si>
  <si>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</si>
  <si>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</si>
  <si>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</si>
  <si>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</si>
  <si>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Саксаганський район</t>
  </si>
  <si>
    <t>Загальний фонд</t>
  </si>
  <si>
    <t>Уточнений річний план, грн</t>
  </si>
  <si>
    <t xml:space="preserve"> Уточнений план за період, грн</t>
  </si>
  <si>
    <t>Факт, грн.</t>
  </si>
  <si>
    <t>Інформація про надходження до районного у місті бюджету                                                                                                                                             за період січень - листопад 2020 року</t>
  </si>
  <si>
    <t>Спеціальний фонд (бюджет розвитку)</t>
  </si>
  <si>
    <t>Заступник начальника фінансового відділу</t>
  </si>
  <si>
    <t>Олена Загородня</t>
  </si>
  <si>
    <t>% виконання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</si>
</sst>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165" fontId="1" fillId="2" borderId="1" xfId="0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43" workbookViewId="0">
      <selection activeCell="I50" sqref="I50"/>
    </sheetView>
  </sheetViews>
  <sheetFormatPr defaultRowHeight="13.8" x14ac:dyDescent="0.3"/>
  <cols>
    <col min="1" max="1" width="9.88671875" style="11" customWidth="1"/>
    <col min="2" max="2" width="49.5546875" customWidth="1"/>
    <col min="3" max="3" width="13.21875" customWidth="1"/>
    <col min="4" max="4" width="13.88671875" customWidth="1"/>
    <col min="5" max="5" width="13.77734375" customWidth="1"/>
    <col min="6" max="6" width="12.77734375" customWidth="1"/>
    <col min="7" max="7" width="9.6640625" customWidth="1"/>
  </cols>
  <sheetData>
    <row r="1" spans="1:7" x14ac:dyDescent="0.3">
      <c r="A1" s="19" t="s">
        <v>77</v>
      </c>
      <c r="B1" s="19"/>
    </row>
    <row r="2" spans="1:7" x14ac:dyDescent="0.3">
      <c r="A2" s="12"/>
      <c r="B2" s="1"/>
      <c r="C2" s="1"/>
      <c r="D2" s="1"/>
      <c r="E2" s="1"/>
      <c r="F2" s="1"/>
      <c r="G2" s="1"/>
    </row>
    <row r="3" spans="1:7" ht="43.8" customHeight="1" x14ac:dyDescent="0.3">
      <c r="A3" s="17" t="s">
        <v>82</v>
      </c>
      <c r="B3" s="18"/>
      <c r="C3" s="18"/>
      <c r="D3" s="18"/>
      <c r="E3" s="18"/>
      <c r="F3" s="18"/>
      <c r="G3" s="18"/>
    </row>
    <row r="4" spans="1:7" x14ac:dyDescent="0.3">
      <c r="A4" s="12"/>
      <c r="B4" s="1"/>
      <c r="C4" s="1"/>
      <c r="D4" s="1"/>
      <c r="E4" s="1"/>
      <c r="F4" s="1"/>
      <c r="G4" s="1"/>
    </row>
    <row r="5" spans="1:7" ht="18" x14ac:dyDescent="0.3">
      <c r="A5" s="2" t="s">
        <v>78</v>
      </c>
      <c r="B5" s="3"/>
      <c r="C5" s="3"/>
      <c r="D5" s="3"/>
      <c r="E5" s="3"/>
      <c r="F5" s="3"/>
      <c r="G5" s="3"/>
    </row>
    <row r="6" spans="1:7" x14ac:dyDescent="0.3">
      <c r="A6" s="13"/>
      <c r="B6" s="4"/>
      <c r="C6" s="4"/>
      <c r="D6" s="4"/>
      <c r="E6" s="4"/>
      <c r="F6" s="4"/>
      <c r="G6" s="4" t="s">
        <v>0</v>
      </c>
    </row>
    <row r="7" spans="1:7" ht="49.2" customHeight="1" x14ac:dyDescent="0.3">
      <c r="A7" s="14" t="s">
        <v>1</v>
      </c>
      <c r="B7" s="6" t="s">
        <v>2</v>
      </c>
      <c r="C7" s="6" t="s">
        <v>79</v>
      </c>
      <c r="D7" s="6" t="s">
        <v>80</v>
      </c>
      <c r="E7" s="5" t="s">
        <v>81</v>
      </c>
      <c r="F7" s="5" t="s">
        <v>3</v>
      </c>
      <c r="G7" s="24" t="s">
        <v>86</v>
      </c>
    </row>
    <row r="8" spans="1:7" x14ac:dyDescent="0.3">
      <c r="A8" s="15" t="s">
        <v>4</v>
      </c>
      <c r="B8" s="7" t="s">
        <v>5</v>
      </c>
      <c r="C8" s="21">
        <v>18563600</v>
      </c>
      <c r="D8" s="21">
        <v>17723050</v>
      </c>
      <c r="E8" s="21">
        <v>17254187.759999998</v>
      </c>
      <c r="F8" s="21">
        <f>E8-D8</f>
        <v>-468862.24000000209</v>
      </c>
      <c r="G8" s="8">
        <f>IF(D8=0,0,E8/D8*100)</f>
        <v>97.354505911792828</v>
      </c>
    </row>
    <row r="9" spans="1:7" ht="27.6" x14ac:dyDescent="0.3">
      <c r="A9" s="15" t="s">
        <v>6</v>
      </c>
      <c r="B9" s="7" t="s">
        <v>7</v>
      </c>
      <c r="C9" s="21">
        <v>1000</v>
      </c>
      <c r="D9" s="21">
        <v>1000</v>
      </c>
      <c r="E9" s="21">
        <v>1547.38</v>
      </c>
      <c r="F9" s="21">
        <f>E9-D9</f>
        <v>547.38000000000011</v>
      </c>
      <c r="G9" s="8">
        <f>IF(D9=0,0,E9/D9*100)</f>
        <v>154.73800000000003</v>
      </c>
    </row>
    <row r="10" spans="1:7" x14ac:dyDescent="0.3">
      <c r="A10" s="15" t="s">
        <v>8</v>
      </c>
      <c r="B10" s="7" t="s">
        <v>9</v>
      </c>
      <c r="C10" s="21">
        <v>1000</v>
      </c>
      <c r="D10" s="21">
        <v>1000</v>
      </c>
      <c r="E10" s="21">
        <v>1547.38</v>
      </c>
      <c r="F10" s="21">
        <f>E10-D10</f>
        <v>547.38000000000011</v>
      </c>
      <c r="G10" s="8">
        <f>IF(D10=0,0,E10/D10*100)</f>
        <v>154.73800000000003</v>
      </c>
    </row>
    <row r="11" spans="1:7" ht="55.2" x14ac:dyDescent="0.3">
      <c r="A11" s="16" t="s">
        <v>10</v>
      </c>
      <c r="B11" s="9" t="s">
        <v>11</v>
      </c>
      <c r="C11" s="22">
        <v>1000</v>
      </c>
      <c r="D11" s="22">
        <v>1000</v>
      </c>
      <c r="E11" s="22">
        <v>1547.38</v>
      </c>
      <c r="F11" s="22">
        <f>E11-D11</f>
        <v>547.38000000000011</v>
      </c>
      <c r="G11" s="10">
        <f>IF(D11=0,0,E11/D11*100)</f>
        <v>154.73800000000003</v>
      </c>
    </row>
    <row r="12" spans="1:7" x14ac:dyDescent="0.3">
      <c r="A12" s="15" t="s">
        <v>12</v>
      </c>
      <c r="B12" s="7" t="s">
        <v>13</v>
      </c>
      <c r="C12" s="21">
        <v>5316400</v>
      </c>
      <c r="D12" s="21">
        <v>4828200</v>
      </c>
      <c r="E12" s="21">
        <v>4907410.28</v>
      </c>
      <c r="F12" s="21">
        <f>E12-D12</f>
        <v>79210.280000000261</v>
      </c>
      <c r="G12" s="8">
        <f>IF(D12=0,0,E12/D12*100)</f>
        <v>101.64057578393604</v>
      </c>
    </row>
    <row r="13" spans="1:7" ht="27.6" x14ac:dyDescent="0.3">
      <c r="A13" s="15" t="s">
        <v>14</v>
      </c>
      <c r="B13" s="7" t="s">
        <v>15</v>
      </c>
      <c r="C13" s="21">
        <v>5316400</v>
      </c>
      <c r="D13" s="21">
        <v>4828200</v>
      </c>
      <c r="E13" s="21">
        <v>4907410.28</v>
      </c>
      <c r="F13" s="21">
        <f>E13-D13</f>
        <v>79210.280000000261</v>
      </c>
      <c r="G13" s="8">
        <f>IF(D13=0,0,E13/D13*100)</f>
        <v>101.64057578393604</v>
      </c>
    </row>
    <row r="14" spans="1:7" ht="27.6" x14ac:dyDescent="0.3">
      <c r="A14" s="16" t="s">
        <v>14</v>
      </c>
      <c r="B14" s="9" t="s">
        <v>15</v>
      </c>
      <c r="C14" s="22">
        <v>5316400</v>
      </c>
      <c r="D14" s="22">
        <v>4828200</v>
      </c>
      <c r="E14" s="22">
        <v>4907410.28</v>
      </c>
      <c r="F14" s="22">
        <f>E14-D14</f>
        <v>79210.280000000261</v>
      </c>
      <c r="G14" s="10">
        <f>IF(D14=0,0,E14/D14*100)</f>
        <v>101.64057578393604</v>
      </c>
    </row>
    <row r="15" spans="1:7" x14ac:dyDescent="0.3">
      <c r="A15" s="15" t="s">
        <v>16</v>
      </c>
      <c r="B15" s="7" t="s">
        <v>17</v>
      </c>
      <c r="C15" s="21">
        <v>13246200</v>
      </c>
      <c r="D15" s="21">
        <v>12893850</v>
      </c>
      <c r="E15" s="21">
        <v>12345230.1</v>
      </c>
      <c r="F15" s="21">
        <f>E15-D15</f>
        <v>-548619.90000000037</v>
      </c>
      <c r="G15" s="8">
        <f>IF(D15=0,0,E15/D15*100)</f>
        <v>95.745104061238493</v>
      </c>
    </row>
    <row r="16" spans="1:7" x14ac:dyDescent="0.3">
      <c r="A16" s="15" t="s">
        <v>18</v>
      </c>
      <c r="B16" s="7" t="s">
        <v>19</v>
      </c>
      <c r="C16" s="21">
        <v>13246200</v>
      </c>
      <c r="D16" s="21">
        <v>12893850</v>
      </c>
      <c r="E16" s="21">
        <v>12345230.1</v>
      </c>
      <c r="F16" s="21">
        <f>E16-D16</f>
        <v>-548619.90000000037</v>
      </c>
      <c r="G16" s="8">
        <f>IF(D16=0,0,E16/D16*100)</f>
        <v>95.745104061238493</v>
      </c>
    </row>
    <row r="17" spans="1:7" ht="41.4" x14ac:dyDescent="0.3">
      <c r="A17" s="16" t="s">
        <v>20</v>
      </c>
      <c r="B17" s="9" t="s">
        <v>21</v>
      </c>
      <c r="C17" s="22">
        <v>100600</v>
      </c>
      <c r="D17" s="22">
        <v>87500</v>
      </c>
      <c r="E17" s="22">
        <v>60435.49</v>
      </c>
      <c r="F17" s="22">
        <f>E17-D17</f>
        <v>-27064.510000000002</v>
      </c>
      <c r="G17" s="10">
        <f>IF(D17=0,0,E17/D17*100)</f>
        <v>69.069131428571424</v>
      </c>
    </row>
    <row r="18" spans="1:7" ht="41.4" x14ac:dyDescent="0.3">
      <c r="A18" s="16" t="s">
        <v>22</v>
      </c>
      <c r="B18" s="9" t="s">
        <v>23</v>
      </c>
      <c r="C18" s="22">
        <v>466400</v>
      </c>
      <c r="D18" s="22">
        <v>449800</v>
      </c>
      <c r="E18" s="22">
        <v>416537.7</v>
      </c>
      <c r="F18" s="22">
        <f>E18-D18</f>
        <v>-33262.299999999988</v>
      </c>
      <c r="G18" s="10">
        <f>IF(D18=0,0,E18/D18*100)</f>
        <v>92.605091151622943</v>
      </c>
    </row>
    <row r="19" spans="1:7" ht="41.4" x14ac:dyDescent="0.3">
      <c r="A19" s="16" t="s">
        <v>24</v>
      </c>
      <c r="B19" s="9" t="s">
        <v>25</v>
      </c>
      <c r="C19" s="22">
        <v>3035700</v>
      </c>
      <c r="D19" s="22">
        <v>2911200</v>
      </c>
      <c r="E19" s="22">
        <v>2344067.81</v>
      </c>
      <c r="F19" s="22">
        <f>E19-D19</f>
        <v>-567132.18999999994</v>
      </c>
      <c r="G19" s="10">
        <f>IF(D19=0,0,E19/D19*100)</f>
        <v>80.518954726573227</v>
      </c>
    </row>
    <row r="20" spans="1:7" ht="41.4" x14ac:dyDescent="0.3">
      <c r="A20" s="16" t="s">
        <v>26</v>
      </c>
      <c r="B20" s="9" t="s">
        <v>27</v>
      </c>
      <c r="C20" s="22">
        <v>9643500</v>
      </c>
      <c r="D20" s="22">
        <v>9445350</v>
      </c>
      <c r="E20" s="22">
        <v>9524189.0999999996</v>
      </c>
      <c r="F20" s="22">
        <f>E20-D20</f>
        <v>78839.099999999627</v>
      </c>
      <c r="G20" s="10">
        <f>IF(D20=0,0,E20/D20*100)</f>
        <v>100.83468690943162</v>
      </c>
    </row>
    <row r="21" spans="1:7" x14ac:dyDescent="0.3">
      <c r="A21" s="15" t="s">
        <v>28</v>
      </c>
      <c r="B21" s="7" t="s">
        <v>29</v>
      </c>
      <c r="C21" s="21">
        <v>282400</v>
      </c>
      <c r="D21" s="21">
        <v>273350</v>
      </c>
      <c r="E21" s="21">
        <v>365546.61999999994</v>
      </c>
      <c r="F21" s="21">
        <f>E21-D21</f>
        <v>92196.619999999937</v>
      </c>
      <c r="G21" s="8">
        <f>IF(D21=0,0,E21/D21*100)</f>
        <v>133.72841412109017</v>
      </c>
    </row>
    <row r="22" spans="1:7" x14ac:dyDescent="0.3">
      <c r="A22" s="15" t="s">
        <v>30</v>
      </c>
      <c r="B22" s="7" t="s">
        <v>31</v>
      </c>
      <c r="C22" s="21">
        <v>168500</v>
      </c>
      <c r="D22" s="21">
        <v>168500</v>
      </c>
      <c r="E22" s="21">
        <v>170261.93</v>
      </c>
      <c r="F22" s="21">
        <f>E22-D22</f>
        <v>1761.929999999993</v>
      </c>
      <c r="G22" s="8">
        <f>IF(D22=0,0,E22/D22*100)</f>
        <v>101.04565578635014</v>
      </c>
    </row>
    <row r="23" spans="1:7" x14ac:dyDescent="0.3">
      <c r="A23" s="15" t="s">
        <v>32</v>
      </c>
      <c r="B23" s="7" t="s">
        <v>33</v>
      </c>
      <c r="C23" s="21">
        <v>168500</v>
      </c>
      <c r="D23" s="21">
        <v>168500</v>
      </c>
      <c r="E23" s="21">
        <v>170261.93</v>
      </c>
      <c r="F23" s="21">
        <f>E23-D23</f>
        <v>1761.929999999993</v>
      </c>
      <c r="G23" s="8">
        <f>IF(D23=0,0,E23/D23*100)</f>
        <v>101.04565578635014</v>
      </c>
    </row>
    <row r="24" spans="1:7" ht="69" x14ac:dyDescent="0.3">
      <c r="A24" s="16" t="s">
        <v>34</v>
      </c>
      <c r="B24" s="9" t="s">
        <v>35</v>
      </c>
      <c r="C24" s="22">
        <v>0</v>
      </c>
      <c r="D24" s="22">
        <v>0</v>
      </c>
      <c r="E24" s="22">
        <v>1.33</v>
      </c>
      <c r="F24" s="22">
        <f>E24-D24</f>
        <v>1.33</v>
      </c>
      <c r="G24" s="10">
        <f>IF(D24=0,0,E24/D24*100)</f>
        <v>0</v>
      </c>
    </row>
    <row r="25" spans="1:7" x14ac:dyDescent="0.3">
      <c r="A25" s="16" t="s">
        <v>36</v>
      </c>
      <c r="B25" s="9" t="s">
        <v>37</v>
      </c>
      <c r="C25" s="22">
        <v>51200</v>
      </c>
      <c r="D25" s="22">
        <v>51200</v>
      </c>
      <c r="E25" s="22">
        <v>55559.6</v>
      </c>
      <c r="F25" s="22">
        <f>E25-D25</f>
        <v>4359.5999999999985</v>
      </c>
      <c r="G25" s="10">
        <f>IF(D25=0,0,E25/D25*100)</f>
        <v>108.51484375</v>
      </c>
    </row>
    <row r="26" spans="1:7" ht="41.4" x14ac:dyDescent="0.3">
      <c r="A26" s="16" t="s">
        <v>38</v>
      </c>
      <c r="B26" s="9" t="s">
        <v>39</v>
      </c>
      <c r="C26" s="22">
        <v>117300</v>
      </c>
      <c r="D26" s="22">
        <v>117300</v>
      </c>
      <c r="E26" s="22">
        <v>114701</v>
      </c>
      <c r="F26" s="22">
        <f>E26-D26</f>
        <v>-2599</v>
      </c>
      <c r="G26" s="10">
        <f>IF(D26=0,0,E26/D26*100)</f>
        <v>97.784313725490193</v>
      </c>
    </row>
    <row r="27" spans="1:7" ht="27.6" x14ac:dyDescent="0.3">
      <c r="A27" s="15" t="s">
        <v>40</v>
      </c>
      <c r="B27" s="7" t="s">
        <v>41</v>
      </c>
      <c r="C27" s="21">
        <v>113900</v>
      </c>
      <c r="D27" s="21">
        <v>104850</v>
      </c>
      <c r="E27" s="21">
        <v>107480.53</v>
      </c>
      <c r="F27" s="21">
        <f>E27-D27</f>
        <v>2630.5299999999988</v>
      </c>
      <c r="G27" s="8">
        <f>IF(D27=0,0,E27/D27*100)</f>
        <v>102.50885073915117</v>
      </c>
    </row>
    <row r="28" spans="1:7" x14ac:dyDescent="0.3">
      <c r="A28" s="15" t="s">
        <v>42</v>
      </c>
      <c r="B28" s="7" t="s">
        <v>43</v>
      </c>
      <c r="C28" s="21">
        <v>113900</v>
      </c>
      <c r="D28" s="21">
        <v>104850</v>
      </c>
      <c r="E28" s="21">
        <v>107480.53</v>
      </c>
      <c r="F28" s="21">
        <f>E28-D28</f>
        <v>2630.5299999999988</v>
      </c>
      <c r="G28" s="8">
        <f>IF(D28=0,0,E28/D28*100)</f>
        <v>102.50885073915117</v>
      </c>
    </row>
    <row r="29" spans="1:7" x14ac:dyDescent="0.3">
      <c r="A29" s="16" t="s">
        <v>44</v>
      </c>
      <c r="B29" s="9" t="s">
        <v>45</v>
      </c>
      <c r="C29" s="22">
        <v>113900</v>
      </c>
      <c r="D29" s="22">
        <v>104850</v>
      </c>
      <c r="E29" s="22">
        <v>107480.53</v>
      </c>
      <c r="F29" s="22">
        <f>E29-D29</f>
        <v>2630.5299999999988</v>
      </c>
      <c r="G29" s="10">
        <f>IF(D29=0,0,E29/D29*100)</f>
        <v>102.50885073915117</v>
      </c>
    </row>
    <row r="30" spans="1:7" x14ac:dyDescent="0.3">
      <c r="A30" s="15" t="s">
        <v>46</v>
      </c>
      <c r="B30" s="7" t="s">
        <v>47</v>
      </c>
      <c r="C30" s="21">
        <v>0</v>
      </c>
      <c r="D30" s="21">
        <v>0</v>
      </c>
      <c r="E30" s="21">
        <v>87804.160000000003</v>
      </c>
      <c r="F30" s="21">
        <f>E30-D30</f>
        <v>87804.160000000003</v>
      </c>
      <c r="G30" s="8">
        <f>IF(D30=0,0,E30/D30*100)</f>
        <v>0</v>
      </c>
    </row>
    <row r="31" spans="1:7" x14ac:dyDescent="0.3">
      <c r="A31" s="15" t="s">
        <v>48</v>
      </c>
      <c r="B31" s="7" t="s">
        <v>33</v>
      </c>
      <c r="C31" s="21">
        <v>0</v>
      </c>
      <c r="D31" s="21">
        <v>0</v>
      </c>
      <c r="E31" s="21">
        <v>87804.160000000003</v>
      </c>
      <c r="F31" s="21">
        <f>E31-D31</f>
        <v>87804.160000000003</v>
      </c>
      <c r="G31" s="8">
        <f>IF(D31=0,0,E31/D31*100)</f>
        <v>0</v>
      </c>
    </row>
    <row r="32" spans="1:7" x14ac:dyDescent="0.3">
      <c r="A32" s="16" t="s">
        <v>49</v>
      </c>
      <c r="B32" s="9" t="s">
        <v>33</v>
      </c>
      <c r="C32" s="22">
        <v>0</v>
      </c>
      <c r="D32" s="22">
        <v>0</v>
      </c>
      <c r="E32" s="22">
        <v>87804</v>
      </c>
      <c r="F32" s="22">
        <f>E32-D32</f>
        <v>87804</v>
      </c>
      <c r="G32" s="10">
        <f>IF(D32=0,0,E32/D32*100)</f>
        <v>0</v>
      </c>
    </row>
    <row r="33" spans="1:7" x14ac:dyDescent="0.3">
      <c r="A33" s="16" t="s">
        <v>50</v>
      </c>
      <c r="B33" s="9" t="s">
        <v>51</v>
      </c>
      <c r="C33" s="22">
        <v>0</v>
      </c>
      <c r="D33" s="22">
        <v>0</v>
      </c>
      <c r="E33" s="22">
        <v>0.16</v>
      </c>
      <c r="F33" s="22">
        <f>E33-D33</f>
        <v>0.16</v>
      </c>
      <c r="G33" s="10">
        <f>IF(D33=0,0,E33/D33*100)</f>
        <v>0</v>
      </c>
    </row>
    <row r="34" spans="1:7" x14ac:dyDescent="0.3">
      <c r="A34" s="15" t="s">
        <v>52</v>
      </c>
      <c r="B34" s="7" t="s">
        <v>53</v>
      </c>
      <c r="C34" s="21">
        <v>41400</v>
      </c>
      <c r="D34" s="21">
        <v>41400</v>
      </c>
      <c r="E34" s="21">
        <v>41421.01</v>
      </c>
      <c r="F34" s="21">
        <f>E34-D34</f>
        <v>21.010000000002037</v>
      </c>
      <c r="G34" s="8">
        <f>IF(D34=0,0,E34/D34*100)</f>
        <v>100.05074879227054</v>
      </c>
    </row>
    <row r="35" spans="1:7" x14ac:dyDescent="0.3">
      <c r="A35" s="15" t="s">
        <v>54</v>
      </c>
      <c r="B35" s="7" t="s">
        <v>55</v>
      </c>
      <c r="C35" s="21">
        <v>41400</v>
      </c>
      <c r="D35" s="21">
        <v>41400</v>
      </c>
      <c r="E35" s="21">
        <v>41421.01</v>
      </c>
      <c r="F35" s="21">
        <f>E35-D35</f>
        <v>21.010000000002037</v>
      </c>
      <c r="G35" s="8">
        <f>IF(D35=0,0,E35/D35*100)</f>
        <v>100.05074879227054</v>
      </c>
    </row>
    <row r="36" spans="1:7" ht="69" x14ac:dyDescent="0.3">
      <c r="A36" s="15" t="s">
        <v>56</v>
      </c>
      <c r="B36" s="7" t="s">
        <v>57</v>
      </c>
      <c r="C36" s="21">
        <v>41400</v>
      </c>
      <c r="D36" s="21">
        <v>41400</v>
      </c>
      <c r="E36" s="21">
        <v>41421.01</v>
      </c>
      <c r="F36" s="21">
        <f>E36-D36</f>
        <v>21.010000000002037</v>
      </c>
      <c r="G36" s="8">
        <f>IF(D36=0,0,E36/D36*100)</f>
        <v>100.05074879227054</v>
      </c>
    </row>
    <row r="37" spans="1:7" ht="55.2" x14ac:dyDescent="0.3">
      <c r="A37" s="16" t="s">
        <v>58</v>
      </c>
      <c r="B37" s="9" t="s">
        <v>59</v>
      </c>
      <c r="C37" s="22">
        <v>41400</v>
      </c>
      <c r="D37" s="22">
        <v>41400</v>
      </c>
      <c r="E37" s="22">
        <v>41421.01</v>
      </c>
      <c r="F37" s="22">
        <f>E37-D37</f>
        <v>21.010000000002037</v>
      </c>
      <c r="G37" s="10">
        <f>IF(D37=0,0,E37/D37*100)</f>
        <v>100.05074879227054</v>
      </c>
    </row>
    <row r="38" spans="1:7" x14ac:dyDescent="0.3">
      <c r="A38" s="15" t="s">
        <v>60</v>
      </c>
      <c r="B38" s="7" t="s">
        <v>61</v>
      </c>
      <c r="C38" s="21">
        <v>62479680</v>
      </c>
      <c r="D38" s="21">
        <v>55825480</v>
      </c>
      <c r="E38" s="21">
        <v>55225777.5</v>
      </c>
      <c r="F38" s="21">
        <f>E38-D38</f>
        <v>-599702.5</v>
      </c>
      <c r="G38" s="8">
        <f>IF(D38=0,0,E38/D38*100)</f>
        <v>98.925754870356684</v>
      </c>
    </row>
    <row r="39" spans="1:7" x14ac:dyDescent="0.3">
      <c r="A39" s="15" t="s">
        <v>62</v>
      </c>
      <c r="B39" s="7" t="s">
        <v>63</v>
      </c>
      <c r="C39" s="21">
        <v>62479680</v>
      </c>
      <c r="D39" s="21">
        <v>55825480</v>
      </c>
      <c r="E39" s="21">
        <v>55225777.5</v>
      </c>
      <c r="F39" s="21">
        <f>E39-D39</f>
        <v>-599702.5</v>
      </c>
      <c r="G39" s="8">
        <f>IF(D39=0,0,E39/D39*100)</f>
        <v>98.925754870356684</v>
      </c>
    </row>
    <row r="40" spans="1:7" x14ac:dyDescent="0.3">
      <c r="A40" s="15" t="s">
        <v>64</v>
      </c>
      <c r="B40" s="7" t="s">
        <v>65</v>
      </c>
      <c r="C40" s="21">
        <v>58938837</v>
      </c>
      <c r="D40" s="21">
        <v>52284637</v>
      </c>
      <c r="E40" s="21">
        <v>52284637</v>
      </c>
      <c r="F40" s="21">
        <f>E40-D40</f>
        <v>0</v>
      </c>
      <c r="G40" s="8">
        <f>IF(D40=0,0,E40/D40*100)</f>
        <v>100</v>
      </c>
    </row>
    <row r="41" spans="1:7" x14ac:dyDescent="0.3">
      <c r="A41" s="16" t="s">
        <v>66</v>
      </c>
      <c r="B41" s="9" t="s">
        <v>67</v>
      </c>
      <c r="C41" s="22">
        <v>58938837</v>
      </c>
      <c r="D41" s="22">
        <v>52284637</v>
      </c>
      <c r="E41" s="22">
        <v>52284637</v>
      </c>
      <c r="F41" s="22">
        <f>E41-D41</f>
        <v>0</v>
      </c>
      <c r="G41" s="10">
        <f>IF(D41=0,0,E41/D41*100)</f>
        <v>100</v>
      </c>
    </row>
    <row r="42" spans="1:7" ht="27.6" x14ac:dyDescent="0.3">
      <c r="A42" s="15" t="s">
        <v>68</v>
      </c>
      <c r="B42" s="7" t="s">
        <v>69</v>
      </c>
      <c r="C42" s="21">
        <v>3540843</v>
      </c>
      <c r="D42" s="21">
        <v>3540843</v>
      </c>
      <c r="E42" s="21">
        <v>2941140.5</v>
      </c>
      <c r="F42" s="21">
        <f>E42-D42</f>
        <v>-599702.5</v>
      </c>
      <c r="G42" s="8">
        <f>IF(D42=0,0,E42/D42*100)</f>
        <v>83.063284647187132</v>
      </c>
    </row>
    <row r="43" spans="1:7" ht="55.2" x14ac:dyDescent="0.3">
      <c r="A43" s="16" t="s">
        <v>70</v>
      </c>
      <c r="B43" s="9" t="s">
        <v>71</v>
      </c>
      <c r="C43" s="22">
        <v>2738075</v>
      </c>
      <c r="D43" s="22">
        <v>2738075</v>
      </c>
      <c r="E43" s="22">
        <v>2738075</v>
      </c>
      <c r="F43" s="22">
        <f>E43-D43</f>
        <v>0</v>
      </c>
      <c r="G43" s="10">
        <f>IF(D43=0,0,E43/D43*100)</f>
        <v>100</v>
      </c>
    </row>
    <row r="44" spans="1:7" x14ac:dyDescent="0.3">
      <c r="A44" s="16" t="s">
        <v>72</v>
      </c>
      <c r="B44" s="9" t="s">
        <v>73</v>
      </c>
      <c r="C44" s="22">
        <v>802768</v>
      </c>
      <c r="D44" s="22">
        <v>802768</v>
      </c>
      <c r="E44" s="22">
        <v>203065.5</v>
      </c>
      <c r="F44" s="22">
        <f>E44-D44</f>
        <v>-599702.5</v>
      </c>
      <c r="G44" s="10">
        <f>IF(D44=0,0,E44/D44*100)</f>
        <v>25.295664500827137</v>
      </c>
    </row>
    <row r="45" spans="1:7" x14ac:dyDescent="0.3">
      <c r="A45" s="15" t="s">
        <v>74</v>
      </c>
      <c r="B45" s="7" t="s">
        <v>75</v>
      </c>
      <c r="C45" s="21">
        <v>18887400</v>
      </c>
      <c r="D45" s="21">
        <v>18037800</v>
      </c>
      <c r="E45" s="21">
        <v>17661155.390000001</v>
      </c>
      <c r="F45" s="21">
        <f>E45-D45</f>
        <v>-376644.6099999994</v>
      </c>
      <c r="G45" s="8">
        <f>IF(D45=0,0,E45/D45*100)</f>
        <v>97.911914923105925</v>
      </c>
    </row>
    <row r="46" spans="1:7" x14ac:dyDescent="0.3">
      <c r="A46" s="15" t="s">
        <v>74</v>
      </c>
      <c r="B46" s="7" t="s">
        <v>76</v>
      </c>
      <c r="C46" s="21">
        <v>81367080</v>
      </c>
      <c r="D46" s="21">
        <v>73863280</v>
      </c>
      <c r="E46" s="21">
        <v>72886932.890000001</v>
      </c>
      <c r="F46" s="21">
        <f>E46-D46</f>
        <v>-976347.1099999994</v>
      </c>
      <c r="G46" s="8">
        <f>IF(D46=0,0,E46/D46*100)</f>
        <v>98.678169842985582</v>
      </c>
    </row>
    <row r="47" spans="1:7" x14ac:dyDescent="0.3">
      <c r="A47" s="13"/>
      <c r="B47" s="4"/>
      <c r="C47" s="4"/>
      <c r="D47" s="4"/>
      <c r="E47" s="4"/>
      <c r="F47" s="4"/>
      <c r="G47" s="4"/>
    </row>
    <row r="48" spans="1:7" ht="15.6" x14ac:dyDescent="0.3">
      <c r="A48" s="20" t="s">
        <v>83</v>
      </c>
      <c r="B48" s="20"/>
      <c r="C48" s="20"/>
      <c r="D48" s="20"/>
      <c r="E48" s="20"/>
      <c r="F48" s="20"/>
      <c r="G48" s="20"/>
    </row>
    <row r="49" spans="1:7" x14ac:dyDescent="0.3">
      <c r="A49"/>
      <c r="F49" s="11" t="s">
        <v>0</v>
      </c>
    </row>
    <row r="50" spans="1:7" ht="41.4" x14ac:dyDescent="0.3">
      <c r="A50" s="6" t="s">
        <v>1</v>
      </c>
      <c r="B50" s="6" t="s">
        <v>2</v>
      </c>
      <c r="C50" s="6" t="s">
        <v>79</v>
      </c>
      <c r="D50" s="6" t="s">
        <v>80</v>
      </c>
      <c r="E50" s="5" t="s">
        <v>81</v>
      </c>
      <c r="F50" s="5" t="s">
        <v>3</v>
      </c>
      <c r="G50" s="24" t="s">
        <v>86</v>
      </c>
    </row>
    <row r="51" spans="1:7" x14ac:dyDescent="0.3">
      <c r="A51" s="15" t="s">
        <v>60</v>
      </c>
      <c r="B51" s="7" t="s">
        <v>61</v>
      </c>
      <c r="C51" s="21">
        <v>4041205</v>
      </c>
      <c r="D51" s="21">
        <v>4041205</v>
      </c>
      <c r="E51" s="21">
        <v>2072710.44</v>
      </c>
      <c r="F51" s="21">
        <v>-1968494.56</v>
      </c>
      <c r="G51" s="8">
        <v>51.29</v>
      </c>
    </row>
    <row r="52" spans="1:7" x14ac:dyDescent="0.3">
      <c r="A52" s="15" t="s">
        <v>62</v>
      </c>
      <c r="B52" s="7" t="s">
        <v>63</v>
      </c>
      <c r="C52" s="21">
        <v>4041205</v>
      </c>
      <c r="D52" s="21">
        <v>4041205</v>
      </c>
      <c r="E52" s="21">
        <v>2072710.44</v>
      </c>
      <c r="F52" s="21">
        <v>-1968494.56</v>
      </c>
      <c r="G52" s="8">
        <v>51.29</v>
      </c>
    </row>
    <row r="53" spans="1:7" ht="27.6" x14ac:dyDescent="0.3">
      <c r="A53" s="15" t="s">
        <v>68</v>
      </c>
      <c r="B53" s="7" t="s">
        <v>69</v>
      </c>
      <c r="C53" s="21">
        <v>4041205</v>
      </c>
      <c r="D53" s="21">
        <v>4041205</v>
      </c>
      <c r="E53" s="21">
        <v>2072710.44</v>
      </c>
      <c r="F53" s="21">
        <v>-1968494.56</v>
      </c>
      <c r="G53" s="8">
        <v>51.29</v>
      </c>
    </row>
    <row r="54" spans="1:7" x14ac:dyDescent="0.3">
      <c r="A54" s="16" t="s">
        <v>72</v>
      </c>
      <c r="B54" s="9" t="s">
        <v>73</v>
      </c>
      <c r="C54" s="22">
        <v>4041205</v>
      </c>
      <c r="D54" s="22">
        <v>4041205</v>
      </c>
      <c r="E54" s="22">
        <v>2072710.44</v>
      </c>
      <c r="F54" s="22">
        <v>-1968494.56</v>
      </c>
      <c r="G54" s="10">
        <v>51.29</v>
      </c>
    </row>
    <row r="55" spans="1:7" x14ac:dyDescent="0.3">
      <c r="A55" s="15" t="s">
        <v>74</v>
      </c>
      <c r="B55" s="7" t="s">
        <v>76</v>
      </c>
      <c r="C55" s="21">
        <v>4041205</v>
      </c>
      <c r="D55" s="21">
        <v>4041205</v>
      </c>
      <c r="E55" s="21">
        <v>2072710.44</v>
      </c>
      <c r="F55" s="21">
        <v>-1968494.56</v>
      </c>
      <c r="G55" s="8">
        <v>51.29</v>
      </c>
    </row>
    <row r="56" spans="1:7" x14ac:dyDescent="0.3">
      <c r="A56"/>
    </row>
    <row r="57" spans="1:7" ht="15.6" x14ac:dyDescent="0.3">
      <c r="A57" s="23" t="s">
        <v>84</v>
      </c>
      <c r="E57" s="23" t="s">
        <v>85</v>
      </c>
    </row>
  </sheetData>
  <mergeCells count="4">
    <mergeCell ref="A3:G3"/>
    <mergeCell ref="A5:G5"/>
    <mergeCell ref="A1:B1"/>
    <mergeCell ref="A48:G48"/>
  </mergeCells>
  <pageMargins left="0.32" right="0.33" top="0.39370078740157499" bottom="0.39370078740157499" header="0" footer="0"/>
  <pageSetup paperSize="9" scale="8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2020-12-01T09:51:43Z</cp:lastPrinted>
  <dcterms:created xsi:type="dcterms:W3CDTF">2020-12-01T09:28:23Z</dcterms:created>
  <dcterms:modified xsi:type="dcterms:W3CDTF">2020-12-01T09:51:46Z</dcterms:modified>
</cp:coreProperties>
</file>