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0\10\"/>
    </mc:Choice>
  </mc:AlternateContent>
  <bookViews>
    <workbookView xWindow="0" yWindow="0" windowWidth="22992" windowHeight="91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0" i="1" l="1"/>
  <c r="F40" i="1"/>
  <c r="G39" i="1"/>
  <c r="F39" i="1"/>
  <c r="G38" i="1"/>
  <c r="F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F28" i="1"/>
  <c r="G27" i="1"/>
  <c r="F27" i="1"/>
  <c r="G26" i="1"/>
  <c r="F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F16" i="1"/>
  <c r="G15" i="1"/>
  <c r="F15" i="1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  <c r="G7" i="1"/>
  <c r="F7" i="1"/>
  <c r="G6" i="1"/>
  <c r="F6" i="1"/>
</calcChain>
</file>

<file path=xl/sharedStrings.xml><?xml version="1.0" encoding="utf-8"?>
<sst xmlns="http://schemas.openxmlformats.org/spreadsheetml/2006/main" count="102" uniqueCount="81">
  <si>
    <t>грн.</t>
  </si>
  <si>
    <t>ККД</t>
  </si>
  <si>
    <t>Доходи</t>
  </si>
  <si>
    <t>+/-</t>
  </si>
  <si>
    <t>% викон.</t>
  </si>
  <si>
    <t>10000000</t>
  </si>
  <si>
    <t>Податкові надходження  </t>
  </si>
  <si>
    <t>13000000</t>
  </si>
  <si>
    <t>Рентна плата та плата за використання інших природних ресурсів </t>
  </si>
  <si>
    <t>13010000</t>
  </si>
  <si>
    <t>Рентна плата за спеціальне використання лісових ресурсів 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</si>
  <si>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</si>
  <si>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</si>
  <si>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14000000</t>
  </si>
  <si>
    <t>Внутрішні податки на товари та послуги  </t>
  </si>
  <si>
    <t>14040000</t>
  </si>
  <si>
    <t>Акцизний податок з реалізації суб`єктами господарювання роздрібної торгівлі підакцизних товарів </t>
  </si>
  <si>
    <t>18000000</t>
  </si>
  <si>
    <t>Місцеві податки </t>
  </si>
  <si>
    <t>18010000</t>
  </si>
  <si>
    <t>Податок на майно 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</si>
  <si>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</si>
  <si>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</si>
  <si>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</si>
  <si>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</si>
  <si>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</si>
  <si>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</si>
  <si>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</si>
  <si>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</si>
  <si>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20000000</t>
  </si>
  <si>
    <t>Неподаткові надходження  </t>
  </si>
  <si>
    <t>21000000</t>
  </si>
  <si>
    <t>Доходи від власності та підприємницької діяльності  </t>
  </si>
  <si>
    <t>21080000</t>
  </si>
  <si>
    <t>Інші надходження  </t>
  </si>
  <si>
    <t>21080900</t>
  </si>
  <si>
    <t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 </t>
  </si>
  <si>
    <t>21081100</t>
  </si>
  <si>
    <t>Адміністративні штрафи та інші санкції </t>
  </si>
  <si>
    <t>21081500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</si>
  <si>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</si>
  <si>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22000000</t>
  </si>
  <si>
    <t>Адміністративні збори та платежі, доходи від некомерційної господарської діяльності </t>
  </si>
  <si>
    <t>22010000</t>
  </si>
  <si>
    <t>Плата за надання адміністративних послуг</t>
  </si>
  <si>
    <t>22012500</t>
  </si>
  <si>
    <t>Плата за надання інших адміністративних послуг</t>
  </si>
  <si>
    <t>30000000</t>
  </si>
  <si>
    <t>Доходи від операцій з капіталом  </t>
  </si>
  <si>
    <t>31000000</t>
  </si>
  <si>
    <t>Надходження від продажу основного капіталу  </t>
  </si>
  <si>
    <t>31010000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</si>
  <si>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</si>
  <si>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</si>
  <si>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</si>
  <si>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40000000</t>
  </si>
  <si>
    <t>Офіційні трансферти  </t>
  </si>
  <si>
    <t>41000000</t>
  </si>
  <si>
    <t>Від органів державного управління  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</si>
  <si>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</si>
  <si>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</si>
  <si>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</si>
  <si>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</si>
  <si>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>41050000</t>
  </si>
  <si>
    <t>Субвенції з місцевих бюджетів іншим місцевим бюджетам</t>
  </si>
  <si>
    <t>41053000</t>
  </si>
  <si>
    <t>Субвенція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</si>
  <si>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41053900</t>
  </si>
  <si>
    <t>Інші субвенції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</si>
  <si>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</si>
  <si>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</si>
  <si>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</si>
  <si>
    <t>Саксаганський район</t>
  </si>
  <si>
    <t>Загальний фонд</t>
  </si>
  <si>
    <t>Уточнений річний план, грн</t>
  </si>
  <si>
    <t xml:space="preserve"> Уточнений план за період, грн</t>
  </si>
  <si>
    <t>Факт, грн.</t>
  </si>
  <si>
    <t>Спеціальний фонд (бюджет розвитку)</t>
  </si>
  <si>
    <t>Заступник начальника фінансового відділу</t>
  </si>
  <si>
    <t>Олена Загородня</t>
  </si>
  <si>
    <t>Інформація про надходження до районного у місті бюджету                                                                                             за період січень - жовтень 2020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</si>
</sst>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70" formatCode="#,##0.00\ _₴"/>
  </numFmts>
  <fonts count="6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0" xfId="0"/>
    <xf numFmtId="0" fontId="5" fillId="0" borderId="0" xfId="0" applyFont="1"/>
    <xf numFmtId="0" fontId="1" fillId="2" borderId="1" xfId="0" quotePrefix="1" applyFont="1" applyFill="1" applyBorder="1" applyAlignment="1">
      <alignment horizontal="right" vertical="center" wrapText="1"/>
    </xf>
    <xf numFmtId="0" fontId="0" fillId="0" borderId="1" xfId="0" quotePrefix="1" applyBorder="1" applyAlignment="1">
      <alignment horizontal="right" vertical="center" wrapText="1"/>
    </xf>
    <xf numFmtId="170" fontId="1" fillId="2" borderId="1" xfId="0" applyNumberFormat="1" applyFont="1" applyFill="1" applyBorder="1" applyAlignment="1">
      <alignment vertical="center" wrapText="1"/>
    </xf>
    <xf numFmtId="170" fontId="0" fillId="0" borderId="1" xfId="0" applyNumberForma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tabSelected="1" workbookViewId="0">
      <selection activeCell="B37" sqref="B37"/>
    </sheetView>
  </sheetViews>
  <sheetFormatPr defaultRowHeight="13.8" x14ac:dyDescent="0.3"/>
  <cols>
    <col min="1" max="1" width="11.33203125" customWidth="1"/>
    <col min="2" max="2" width="50.77734375" customWidth="1"/>
    <col min="3" max="4" width="13.88671875" customWidth="1"/>
    <col min="5" max="5" width="13.88671875" bestFit="1" customWidth="1"/>
    <col min="6" max="6" width="13.109375" customWidth="1"/>
    <col min="7" max="7" width="9.21875" bestFit="1" customWidth="1"/>
  </cols>
  <sheetData>
    <row r="1" spans="1:7" x14ac:dyDescent="0.3">
      <c r="A1" s="9" t="s">
        <v>72</v>
      </c>
      <c r="B1" s="9"/>
      <c r="C1" s="9"/>
      <c r="D1" s="9"/>
      <c r="E1" s="9"/>
      <c r="F1" s="9"/>
      <c r="G1" s="9"/>
    </row>
    <row r="2" spans="1:7" ht="65.400000000000006" customHeight="1" x14ac:dyDescent="0.3">
      <c r="A2" s="8" t="s">
        <v>80</v>
      </c>
      <c r="B2" s="8"/>
      <c r="C2" s="8"/>
      <c r="D2" s="8"/>
      <c r="E2" s="8"/>
      <c r="F2" s="8"/>
      <c r="G2" s="8"/>
    </row>
    <row r="3" spans="1:7" ht="18" x14ac:dyDescent="0.3">
      <c r="A3" s="1" t="s">
        <v>73</v>
      </c>
      <c r="B3" s="1"/>
      <c r="C3" s="1"/>
      <c r="D3" s="1"/>
      <c r="E3" s="1"/>
      <c r="F3" s="1"/>
      <c r="G3" s="1"/>
    </row>
    <row r="4" spans="1:7" x14ac:dyDescent="0.3">
      <c r="A4" s="10"/>
      <c r="B4" s="10"/>
      <c r="C4" s="10"/>
      <c r="D4" s="10"/>
      <c r="E4" s="10"/>
      <c r="F4" s="12" t="s">
        <v>0</v>
      </c>
      <c r="G4" s="11"/>
    </row>
    <row r="5" spans="1:7" ht="40.799999999999997" customHeight="1" x14ac:dyDescent="0.3">
      <c r="A5" s="15" t="s">
        <v>1</v>
      </c>
      <c r="B5" s="15" t="s">
        <v>2</v>
      </c>
      <c r="C5" s="15" t="s">
        <v>74</v>
      </c>
      <c r="D5" s="15" t="s">
        <v>75</v>
      </c>
      <c r="E5" s="14" t="s">
        <v>76</v>
      </c>
      <c r="F5" s="15" t="s">
        <v>3</v>
      </c>
      <c r="G5" s="15" t="s">
        <v>4</v>
      </c>
    </row>
    <row r="6" spans="1:7" x14ac:dyDescent="0.3">
      <c r="A6" s="26" t="s">
        <v>5</v>
      </c>
      <c r="B6" s="4" t="s">
        <v>6</v>
      </c>
      <c r="C6" s="28">
        <v>18563600</v>
      </c>
      <c r="D6" s="28">
        <v>16585087</v>
      </c>
      <c r="E6" s="28">
        <v>16636514.949999999</v>
      </c>
      <c r="F6" s="28">
        <f>E6-D6</f>
        <v>51427.949999999255</v>
      </c>
      <c r="G6" s="5">
        <f>IF(D6=0,0,E6/D6*100)</f>
        <v>100.31008550030518</v>
      </c>
    </row>
    <row r="7" spans="1:7" ht="27.6" x14ac:dyDescent="0.3">
      <c r="A7" s="26" t="s">
        <v>7</v>
      </c>
      <c r="B7" s="4" t="s">
        <v>8</v>
      </c>
      <c r="C7" s="28">
        <v>1000</v>
      </c>
      <c r="D7" s="28">
        <v>1000</v>
      </c>
      <c r="E7" s="28">
        <v>59.76</v>
      </c>
      <c r="F7" s="28">
        <f>E7-D7</f>
        <v>-940.24</v>
      </c>
      <c r="G7" s="5">
        <f>IF(D7=0,0,E7/D7*100)</f>
        <v>5.976</v>
      </c>
    </row>
    <row r="8" spans="1:7" x14ac:dyDescent="0.3">
      <c r="A8" s="26" t="s">
        <v>9</v>
      </c>
      <c r="B8" s="4" t="s">
        <v>10</v>
      </c>
      <c r="C8" s="28">
        <v>1000</v>
      </c>
      <c r="D8" s="28">
        <v>1000</v>
      </c>
      <c r="E8" s="28">
        <v>59.76</v>
      </c>
      <c r="F8" s="28">
        <f>E8-D8</f>
        <v>-940.24</v>
      </c>
      <c r="G8" s="5">
        <f>IF(D8=0,0,E8/D8*100)</f>
        <v>5.976</v>
      </c>
    </row>
    <row r="9" spans="1:7" ht="55.2" x14ac:dyDescent="0.3">
      <c r="A9" s="27" t="s">
        <v>11</v>
      </c>
      <c r="B9" s="6" t="s">
        <v>12</v>
      </c>
      <c r="C9" s="29">
        <v>1000</v>
      </c>
      <c r="D9" s="29">
        <v>1000</v>
      </c>
      <c r="E9" s="29">
        <v>59.76</v>
      </c>
      <c r="F9" s="29">
        <f>E9-D9</f>
        <v>-940.24</v>
      </c>
      <c r="G9" s="7">
        <f>IF(D9=0,0,E9/D9*100)</f>
        <v>5.976</v>
      </c>
    </row>
    <row r="10" spans="1:7" x14ac:dyDescent="0.3">
      <c r="A10" s="26" t="s">
        <v>13</v>
      </c>
      <c r="B10" s="4" t="s">
        <v>14</v>
      </c>
      <c r="C10" s="28">
        <v>5316400</v>
      </c>
      <c r="D10" s="28">
        <v>4461000</v>
      </c>
      <c r="E10" s="28">
        <v>4489016.26</v>
      </c>
      <c r="F10" s="28">
        <f>E10-D10</f>
        <v>28016.259999999776</v>
      </c>
      <c r="G10" s="5">
        <f>IF(D10=0,0,E10/D10*100)</f>
        <v>100.62802645146827</v>
      </c>
    </row>
    <row r="11" spans="1:7" ht="27.6" x14ac:dyDescent="0.3">
      <c r="A11" s="26" t="s">
        <v>15</v>
      </c>
      <c r="B11" s="4" t="s">
        <v>16</v>
      </c>
      <c r="C11" s="28">
        <v>5316400</v>
      </c>
      <c r="D11" s="28">
        <v>4461000</v>
      </c>
      <c r="E11" s="28">
        <v>4489016.26</v>
      </c>
      <c r="F11" s="28">
        <f>E11-D11</f>
        <v>28016.259999999776</v>
      </c>
      <c r="G11" s="5">
        <f>IF(D11=0,0,E11/D11*100)</f>
        <v>100.62802645146827</v>
      </c>
    </row>
    <row r="12" spans="1:7" ht="27.6" x14ac:dyDescent="0.3">
      <c r="A12" s="27" t="s">
        <v>15</v>
      </c>
      <c r="B12" s="6" t="s">
        <v>16</v>
      </c>
      <c r="C12" s="29">
        <v>5316400</v>
      </c>
      <c r="D12" s="29">
        <v>4461000</v>
      </c>
      <c r="E12" s="29">
        <v>4489016.26</v>
      </c>
      <c r="F12" s="29">
        <f>E12-D12</f>
        <v>28016.259999999776</v>
      </c>
      <c r="G12" s="7">
        <f>IF(D12=0,0,E12/D12*100)</f>
        <v>100.62802645146827</v>
      </c>
    </row>
    <row r="13" spans="1:7" x14ac:dyDescent="0.3">
      <c r="A13" s="26" t="s">
        <v>17</v>
      </c>
      <c r="B13" s="4" t="s">
        <v>18</v>
      </c>
      <c r="C13" s="28">
        <v>13246200</v>
      </c>
      <c r="D13" s="28">
        <v>12123087</v>
      </c>
      <c r="E13" s="28">
        <v>12147438.93</v>
      </c>
      <c r="F13" s="28">
        <f>E13-D13</f>
        <v>24351.929999999702</v>
      </c>
      <c r="G13" s="5">
        <f>IF(D13=0,0,E13/D13*100)</f>
        <v>100.20087235206677</v>
      </c>
    </row>
    <row r="14" spans="1:7" x14ac:dyDescent="0.3">
      <c r="A14" s="26" t="s">
        <v>19</v>
      </c>
      <c r="B14" s="4" t="s">
        <v>20</v>
      </c>
      <c r="C14" s="28">
        <v>13246200</v>
      </c>
      <c r="D14" s="28">
        <v>12123087</v>
      </c>
      <c r="E14" s="28">
        <v>12147438.93</v>
      </c>
      <c r="F14" s="28">
        <f>E14-D14</f>
        <v>24351.929999999702</v>
      </c>
      <c r="G14" s="5">
        <f>IF(D14=0,0,E14/D14*100)</f>
        <v>100.20087235206677</v>
      </c>
    </row>
    <row r="15" spans="1:7" ht="41.4" x14ac:dyDescent="0.3">
      <c r="A15" s="27" t="s">
        <v>21</v>
      </c>
      <c r="B15" s="6" t="s">
        <v>22</v>
      </c>
      <c r="C15" s="29">
        <v>100600</v>
      </c>
      <c r="D15" s="29">
        <v>87500</v>
      </c>
      <c r="E15" s="29">
        <v>60435.49</v>
      </c>
      <c r="F15" s="29">
        <f>E15-D15</f>
        <v>-27064.510000000002</v>
      </c>
      <c r="G15" s="7">
        <f>IF(D15=0,0,E15/D15*100)</f>
        <v>69.069131428571424</v>
      </c>
    </row>
    <row r="16" spans="1:7" ht="41.4" x14ac:dyDescent="0.3">
      <c r="A16" s="27" t="s">
        <v>23</v>
      </c>
      <c r="B16" s="6" t="s">
        <v>24</v>
      </c>
      <c r="C16" s="29">
        <v>466400</v>
      </c>
      <c r="D16" s="29">
        <v>416850</v>
      </c>
      <c r="E16" s="29">
        <v>397965.59</v>
      </c>
      <c r="F16" s="29">
        <f>E16-D16</f>
        <v>-18884.409999999974</v>
      </c>
      <c r="G16" s="7">
        <f>IF(D16=0,0,E16/D16*100)</f>
        <v>95.469734916636682</v>
      </c>
    </row>
    <row r="17" spans="1:7" ht="41.4" x14ac:dyDescent="0.3">
      <c r="A17" s="27" t="s">
        <v>25</v>
      </c>
      <c r="B17" s="6" t="s">
        <v>26</v>
      </c>
      <c r="C17" s="29">
        <v>3035700</v>
      </c>
      <c r="D17" s="29">
        <v>2391687</v>
      </c>
      <c r="E17" s="29">
        <v>2306186.56</v>
      </c>
      <c r="F17" s="29">
        <f>E17-D17</f>
        <v>-85500.439999999944</v>
      </c>
      <c r="G17" s="7">
        <f>IF(D17=0,0,E17/D17*100)</f>
        <v>96.42509910368706</v>
      </c>
    </row>
    <row r="18" spans="1:7" ht="41.4" x14ac:dyDescent="0.3">
      <c r="A18" s="27" t="s">
        <v>27</v>
      </c>
      <c r="B18" s="6" t="s">
        <v>28</v>
      </c>
      <c r="C18" s="29">
        <v>9643500</v>
      </c>
      <c r="D18" s="29">
        <v>9227050</v>
      </c>
      <c r="E18" s="29">
        <v>9382851.2899999991</v>
      </c>
      <c r="F18" s="29">
        <f>E18-D18</f>
        <v>155801.28999999911</v>
      </c>
      <c r="G18" s="7">
        <f>IF(D18=0,0,E18/D18*100)</f>
        <v>101.68852764426333</v>
      </c>
    </row>
    <row r="19" spans="1:7" x14ac:dyDescent="0.3">
      <c r="A19" s="26" t="s">
        <v>29</v>
      </c>
      <c r="B19" s="4" t="s">
        <v>30</v>
      </c>
      <c r="C19" s="28">
        <v>282400</v>
      </c>
      <c r="D19" s="28">
        <v>241950</v>
      </c>
      <c r="E19" s="28">
        <v>240332.09999999998</v>
      </c>
      <c r="F19" s="28">
        <f>E19-D19</f>
        <v>-1617.9000000000233</v>
      </c>
      <c r="G19" s="5">
        <f>IF(D19=0,0,E19/D19*100)</f>
        <v>99.331308121512691</v>
      </c>
    </row>
    <row r="20" spans="1:7" x14ac:dyDescent="0.3">
      <c r="A20" s="26" t="s">
        <v>31</v>
      </c>
      <c r="B20" s="4" t="s">
        <v>32</v>
      </c>
      <c r="C20" s="28">
        <v>168500</v>
      </c>
      <c r="D20" s="28">
        <v>152900</v>
      </c>
      <c r="E20" s="28">
        <v>141673.93</v>
      </c>
      <c r="F20" s="28">
        <f>E20-D20</f>
        <v>-11226.070000000007</v>
      </c>
      <c r="G20" s="5">
        <f>IF(D20=0,0,E20/D20*100)</f>
        <v>92.657900588620009</v>
      </c>
    </row>
    <row r="21" spans="1:7" x14ac:dyDescent="0.3">
      <c r="A21" s="26" t="s">
        <v>33</v>
      </c>
      <c r="B21" s="4" t="s">
        <v>34</v>
      </c>
      <c r="C21" s="28">
        <v>168500</v>
      </c>
      <c r="D21" s="28">
        <v>152900</v>
      </c>
      <c r="E21" s="28">
        <v>141673.93</v>
      </c>
      <c r="F21" s="28">
        <f>E21-D21</f>
        <v>-11226.070000000007</v>
      </c>
      <c r="G21" s="5">
        <f>IF(D21=0,0,E21/D21*100)</f>
        <v>92.657900588620009</v>
      </c>
    </row>
    <row r="22" spans="1:7" ht="69" x14ac:dyDescent="0.3">
      <c r="A22" s="27" t="s">
        <v>35</v>
      </c>
      <c r="B22" s="6" t="s">
        <v>36</v>
      </c>
      <c r="C22" s="29">
        <v>0</v>
      </c>
      <c r="D22" s="29">
        <v>0</v>
      </c>
      <c r="E22" s="29">
        <v>1.33</v>
      </c>
      <c r="F22" s="29">
        <f>E22-D22</f>
        <v>1.33</v>
      </c>
      <c r="G22" s="7">
        <f>IF(D22=0,0,E22/D22*100)</f>
        <v>0</v>
      </c>
    </row>
    <row r="23" spans="1:7" x14ac:dyDescent="0.3">
      <c r="A23" s="27" t="s">
        <v>37</v>
      </c>
      <c r="B23" s="6" t="s">
        <v>38</v>
      </c>
      <c r="C23" s="29">
        <v>51200</v>
      </c>
      <c r="D23" s="29">
        <v>51200</v>
      </c>
      <c r="E23" s="29">
        <v>49771.6</v>
      </c>
      <c r="F23" s="29">
        <f>E23-D23</f>
        <v>-1428.4000000000015</v>
      </c>
      <c r="G23" s="7">
        <f>IF(D23=0,0,E23/D23*100)</f>
        <v>97.210156249999997</v>
      </c>
    </row>
    <row r="24" spans="1:7" ht="41.4" x14ac:dyDescent="0.3">
      <c r="A24" s="27" t="s">
        <v>39</v>
      </c>
      <c r="B24" s="6" t="s">
        <v>40</v>
      </c>
      <c r="C24" s="29">
        <v>117300</v>
      </c>
      <c r="D24" s="29">
        <v>101700</v>
      </c>
      <c r="E24" s="29">
        <v>91901</v>
      </c>
      <c r="F24" s="29">
        <f>E24-D24</f>
        <v>-9799</v>
      </c>
      <c r="G24" s="7">
        <f>IF(D24=0,0,E24/D24*100)</f>
        <v>90.364798426745324</v>
      </c>
    </row>
    <row r="25" spans="1:7" ht="27.6" x14ac:dyDescent="0.3">
      <c r="A25" s="26" t="s">
        <v>41</v>
      </c>
      <c r="B25" s="4" t="s">
        <v>42</v>
      </c>
      <c r="C25" s="28">
        <v>113900</v>
      </c>
      <c r="D25" s="28">
        <v>89050</v>
      </c>
      <c r="E25" s="28">
        <v>98658.17</v>
      </c>
      <c r="F25" s="28">
        <f>E25-D25</f>
        <v>9608.1699999999983</v>
      </c>
      <c r="G25" s="5">
        <f>IF(D25=0,0,E25/D25*100)</f>
        <v>110.78963503649635</v>
      </c>
    </row>
    <row r="26" spans="1:7" x14ac:dyDescent="0.3">
      <c r="A26" s="26" t="s">
        <v>43</v>
      </c>
      <c r="B26" s="4" t="s">
        <v>44</v>
      </c>
      <c r="C26" s="28">
        <v>113900</v>
      </c>
      <c r="D26" s="28">
        <v>89050</v>
      </c>
      <c r="E26" s="28">
        <v>98658.17</v>
      </c>
      <c r="F26" s="28">
        <f>E26-D26</f>
        <v>9608.1699999999983</v>
      </c>
      <c r="G26" s="5">
        <f>IF(D26=0,0,E26/D26*100)</f>
        <v>110.78963503649635</v>
      </c>
    </row>
    <row r="27" spans="1:7" x14ac:dyDescent="0.3">
      <c r="A27" s="27" t="s">
        <v>45</v>
      </c>
      <c r="B27" s="6" t="s">
        <v>46</v>
      </c>
      <c r="C27" s="29">
        <v>113900</v>
      </c>
      <c r="D27" s="29">
        <v>89050</v>
      </c>
      <c r="E27" s="29">
        <v>98658.17</v>
      </c>
      <c r="F27" s="29">
        <f>E27-D27</f>
        <v>9608.1699999999983</v>
      </c>
      <c r="G27" s="7">
        <f>IF(D27=0,0,E27/D27*100)</f>
        <v>110.78963503649635</v>
      </c>
    </row>
    <row r="28" spans="1:7" x14ac:dyDescent="0.3">
      <c r="A28" s="26" t="s">
        <v>47</v>
      </c>
      <c r="B28" s="4" t="s">
        <v>48</v>
      </c>
      <c r="C28" s="28">
        <v>41400</v>
      </c>
      <c r="D28" s="28">
        <v>41400</v>
      </c>
      <c r="E28" s="28">
        <v>41421.01</v>
      </c>
      <c r="F28" s="28">
        <f>E28-D28</f>
        <v>21.010000000002037</v>
      </c>
      <c r="G28" s="5">
        <f>IF(D28=0,0,E28/D28*100)</f>
        <v>100.05074879227054</v>
      </c>
    </row>
    <row r="29" spans="1:7" x14ac:dyDescent="0.3">
      <c r="A29" s="26" t="s">
        <v>49</v>
      </c>
      <c r="B29" s="4" t="s">
        <v>50</v>
      </c>
      <c r="C29" s="28">
        <v>41400</v>
      </c>
      <c r="D29" s="28">
        <v>41400</v>
      </c>
      <c r="E29" s="28">
        <v>41421.01</v>
      </c>
      <c r="F29" s="28">
        <f>E29-D29</f>
        <v>21.010000000002037</v>
      </c>
      <c r="G29" s="5">
        <f>IF(D29=0,0,E29/D29*100)</f>
        <v>100.05074879227054</v>
      </c>
    </row>
    <row r="30" spans="1:7" ht="69" x14ac:dyDescent="0.3">
      <c r="A30" s="26" t="s">
        <v>51</v>
      </c>
      <c r="B30" s="4" t="s">
        <v>52</v>
      </c>
      <c r="C30" s="28">
        <v>41400</v>
      </c>
      <c r="D30" s="28">
        <v>41400</v>
      </c>
      <c r="E30" s="28">
        <v>41421.01</v>
      </c>
      <c r="F30" s="28">
        <f>E30-D30</f>
        <v>21.010000000002037</v>
      </c>
      <c r="G30" s="5">
        <f>IF(D30=0,0,E30/D30*100)</f>
        <v>100.05074879227054</v>
      </c>
    </row>
    <row r="31" spans="1:7" ht="55.2" x14ac:dyDescent="0.3">
      <c r="A31" s="27" t="s">
        <v>53</v>
      </c>
      <c r="B31" s="6" t="s">
        <v>54</v>
      </c>
      <c r="C31" s="29">
        <v>41400</v>
      </c>
      <c r="D31" s="29">
        <v>41400</v>
      </c>
      <c r="E31" s="29">
        <v>41421.01</v>
      </c>
      <c r="F31" s="29">
        <f>E31-D31</f>
        <v>21.010000000002037</v>
      </c>
      <c r="G31" s="7">
        <f>IF(D31=0,0,E31/D31*100)</f>
        <v>100.05074879227054</v>
      </c>
    </row>
    <row r="32" spans="1:7" x14ac:dyDescent="0.3">
      <c r="A32" s="26" t="s">
        <v>55</v>
      </c>
      <c r="B32" s="4" t="s">
        <v>56</v>
      </c>
      <c r="C32" s="28">
        <v>62479680</v>
      </c>
      <c r="D32" s="28">
        <v>50554839</v>
      </c>
      <c r="E32" s="28">
        <v>49955136.5</v>
      </c>
      <c r="F32" s="28">
        <f>E32-D32</f>
        <v>-599702.5</v>
      </c>
      <c r="G32" s="5">
        <f>IF(D32=0,0,E32/D32*100)</f>
        <v>98.813758461380914</v>
      </c>
    </row>
    <row r="33" spans="1:7" x14ac:dyDescent="0.3">
      <c r="A33" s="26" t="s">
        <v>57</v>
      </c>
      <c r="B33" s="4" t="s">
        <v>58</v>
      </c>
      <c r="C33" s="28">
        <v>62479680</v>
      </c>
      <c r="D33" s="28">
        <v>50554839</v>
      </c>
      <c r="E33" s="28">
        <v>49955136.5</v>
      </c>
      <c r="F33" s="28">
        <f>E33-D33</f>
        <v>-599702.5</v>
      </c>
      <c r="G33" s="5">
        <f>IF(D33=0,0,E33/D33*100)</f>
        <v>98.813758461380914</v>
      </c>
    </row>
    <row r="34" spans="1:7" x14ac:dyDescent="0.3">
      <c r="A34" s="26" t="s">
        <v>59</v>
      </c>
      <c r="B34" s="4" t="s">
        <v>60</v>
      </c>
      <c r="C34" s="28">
        <v>58938837</v>
      </c>
      <c r="D34" s="28">
        <v>47539537</v>
      </c>
      <c r="E34" s="28">
        <v>47539537</v>
      </c>
      <c r="F34" s="28">
        <f>E34-D34</f>
        <v>0</v>
      </c>
      <c r="G34" s="5">
        <f>IF(D34=0,0,E34/D34*100)</f>
        <v>100</v>
      </c>
    </row>
    <row r="35" spans="1:7" x14ac:dyDescent="0.3">
      <c r="A35" s="27" t="s">
        <v>61</v>
      </c>
      <c r="B35" s="6" t="s">
        <v>62</v>
      </c>
      <c r="C35" s="29">
        <v>58938837</v>
      </c>
      <c r="D35" s="29">
        <v>47539537</v>
      </c>
      <c r="E35" s="29">
        <v>47539537</v>
      </c>
      <c r="F35" s="29">
        <f>E35-D35</f>
        <v>0</v>
      </c>
      <c r="G35" s="7">
        <f>IF(D35=0,0,E35/D35*100)</f>
        <v>100</v>
      </c>
    </row>
    <row r="36" spans="1:7" ht="27.6" x14ac:dyDescent="0.3">
      <c r="A36" s="26" t="s">
        <v>63</v>
      </c>
      <c r="B36" s="4" t="s">
        <v>64</v>
      </c>
      <c r="C36" s="28">
        <v>3540843</v>
      </c>
      <c r="D36" s="28">
        <v>3015302</v>
      </c>
      <c r="E36" s="28">
        <v>2415599.5</v>
      </c>
      <c r="F36" s="28">
        <f>E36-D36</f>
        <v>-599702.5</v>
      </c>
      <c r="G36" s="5">
        <f>IF(D36=0,0,E36/D36*100)</f>
        <v>80.111361979662405</v>
      </c>
    </row>
    <row r="37" spans="1:7" ht="55.2" x14ac:dyDescent="0.3">
      <c r="A37" s="27" t="s">
        <v>65</v>
      </c>
      <c r="B37" s="6" t="s">
        <v>66</v>
      </c>
      <c r="C37" s="29">
        <v>2738075</v>
      </c>
      <c r="D37" s="29">
        <v>2212534</v>
      </c>
      <c r="E37" s="29">
        <v>2212534</v>
      </c>
      <c r="F37" s="29">
        <f>E37-D37</f>
        <v>0</v>
      </c>
      <c r="G37" s="7">
        <f>IF(D37=0,0,E37/D37*100)</f>
        <v>100</v>
      </c>
    </row>
    <row r="38" spans="1:7" x14ac:dyDescent="0.3">
      <c r="A38" s="27" t="s">
        <v>67</v>
      </c>
      <c r="B38" s="6" t="s">
        <v>68</v>
      </c>
      <c r="C38" s="29">
        <v>802768</v>
      </c>
      <c r="D38" s="29">
        <v>802768</v>
      </c>
      <c r="E38" s="29">
        <v>203065.5</v>
      </c>
      <c r="F38" s="29">
        <f>E38-D38</f>
        <v>-599702.5</v>
      </c>
      <c r="G38" s="7">
        <f>IF(D38=0,0,E38/D38*100)</f>
        <v>25.295664500827137</v>
      </c>
    </row>
    <row r="39" spans="1:7" x14ac:dyDescent="0.3">
      <c r="A39" s="26" t="s">
        <v>69</v>
      </c>
      <c r="B39" s="4" t="s">
        <v>70</v>
      </c>
      <c r="C39" s="28">
        <v>18887400</v>
      </c>
      <c r="D39" s="28">
        <v>16868437</v>
      </c>
      <c r="E39" s="28">
        <v>16918268.060000002</v>
      </c>
      <c r="F39" s="28">
        <f>E39-D39</f>
        <v>49831.060000002384</v>
      </c>
      <c r="G39" s="5">
        <f>IF(D39=0,0,E39/D39*100)</f>
        <v>100.29541006081359</v>
      </c>
    </row>
    <row r="40" spans="1:7" x14ac:dyDescent="0.3">
      <c r="A40" s="3" t="s">
        <v>69</v>
      </c>
      <c r="B40" s="4" t="s">
        <v>71</v>
      </c>
      <c r="C40" s="28">
        <v>81367080</v>
      </c>
      <c r="D40" s="28">
        <v>67423276</v>
      </c>
      <c r="E40" s="28">
        <v>66873404.560000002</v>
      </c>
      <c r="F40" s="28">
        <f>E40-D40</f>
        <v>-549871.43999999762</v>
      </c>
      <c r="G40" s="5">
        <f>IF(D40=0,0,E40/D40*100)</f>
        <v>99.184448646488192</v>
      </c>
    </row>
    <row r="41" spans="1:7" x14ac:dyDescent="0.3">
      <c r="A41" s="2"/>
      <c r="B41" s="2"/>
      <c r="C41" s="2"/>
      <c r="D41" s="2"/>
      <c r="E41" s="2"/>
      <c r="F41" s="2"/>
      <c r="G41" s="2"/>
    </row>
    <row r="42" spans="1:7" ht="15.6" x14ac:dyDescent="0.3">
      <c r="A42" s="13" t="s">
        <v>77</v>
      </c>
      <c r="B42" s="13"/>
      <c r="C42" s="13"/>
      <c r="D42" s="13"/>
      <c r="E42" s="13"/>
      <c r="F42" s="13"/>
      <c r="G42" s="13"/>
    </row>
    <row r="43" spans="1:7" x14ac:dyDescent="0.3">
      <c r="A43" s="16"/>
      <c r="B43" s="16"/>
      <c r="C43" s="16"/>
      <c r="D43" s="16"/>
      <c r="E43" s="16"/>
      <c r="F43" s="17" t="s">
        <v>0</v>
      </c>
      <c r="G43" s="16"/>
    </row>
    <row r="44" spans="1:7" ht="41.4" x14ac:dyDescent="0.3">
      <c r="A44" s="19" t="s">
        <v>1</v>
      </c>
      <c r="B44" s="19" t="s">
        <v>2</v>
      </c>
      <c r="C44" s="19" t="s">
        <v>74</v>
      </c>
      <c r="D44" s="19" t="s">
        <v>75</v>
      </c>
      <c r="E44" s="18" t="s">
        <v>76</v>
      </c>
      <c r="F44" s="18" t="s">
        <v>3</v>
      </c>
      <c r="G44" s="18" t="s">
        <v>4</v>
      </c>
    </row>
    <row r="45" spans="1:7" x14ac:dyDescent="0.3">
      <c r="A45" s="26" t="s">
        <v>55</v>
      </c>
      <c r="B45" s="20" t="s">
        <v>56</v>
      </c>
      <c r="C45" s="28">
        <v>4041205</v>
      </c>
      <c r="D45" s="28">
        <v>4041205</v>
      </c>
      <c r="E45" s="28">
        <v>1755965.3</v>
      </c>
      <c r="F45" s="28">
        <v>-2285239.7000000002</v>
      </c>
      <c r="G45" s="21">
        <v>43.451527452826575</v>
      </c>
    </row>
    <row r="46" spans="1:7" x14ac:dyDescent="0.3">
      <c r="A46" s="26" t="s">
        <v>57</v>
      </c>
      <c r="B46" s="20" t="s">
        <v>58</v>
      </c>
      <c r="C46" s="28">
        <v>4041205</v>
      </c>
      <c r="D46" s="28">
        <v>4041205</v>
      </c>
      <c r="E46" s="28">
        <v>1755965.3</v>
      </c>
      <c r="F46" s="28">
        <v>-2285239.7000000002</v>
      </c>
      <c r="G46" s="21">
        <v>43.451527452826575</v>
      </c>
    </row>
    <row r="47" spans="1:7" ht="27.6" x14ac:dyDescent="0.3">
      <c r="A47" s="26" t="s">
        <v>63</v>
      </c>
      <c r="B47" s="20" t="s">
        <v>64</v>
      </c>
      <c r="C47" s="28">
        <v>4041205</v>
      </c>
      <c r="D47" s="28">
        <v>4041205</v>
      </c>
      <c r="E47" s="28">
        <v>1755965.3</v>
      </c>
      <c r="F47" s="28">
        <v>-2285239.7000000002</v>
      </c>
      <c r="G47" s="21">
        <v>43.451527452826575</v>
      </c>
    </row>
    <row r="48" spans="1:7" x14ac:dyDescent="0.3">
      <c r="A48" s="27" t="s">
        <v>67</v>
      </c>
      <c r="B48" s="22" t="s">
        <v>68</v>
      </c>
      <c r="C48" s="29">
        <v>4041205</v>
      </c>
      <c r="D48" s="29">
        <v>4041205</v>
      </c>
      <c r="E48" s="29">
        <v>1755965.3</v>
      </c>
      <c r="F48" s="29">
        <v>-2285239.7000000002</v>
      </c>
      <c r="G48" s="23">
        <v>43.451527452826575</v>
      </c>
    </row>
    <row r="49" spans="1:7" x14ac:dyDescent="0.3">
      <c r="A49" s="26" t="s">
        <v>69</v>
      </c>
      <c r="B49" s="20" t="s">
        <v>71</v>
      </c>
      <c r="C49" s="28">
        <v>4041205</v>
      </c>
      <c r="D49" s="28">
        <v>4041205</v>
      </c>
      <c r="E49" s="28">
        <v>1755965.3</v>
      </c>
      <c r="F49" s="28">
        <v>-2285239.7000000002</v>
      </c>
      <c r="G49" s="21">
        <v>43.45</v>
      </c>
    </row>
    <row r="51" spans="1:7" ht="15.6" x14ac:dyDescent="0.3">
      <c r="A51" s="25" t="s">
        <v>78</v>
      </c>
      <c r="B51" s="24"/>
      <c r="C51" s="24"/>
      <c r="D51" s="24"/>
      <c r="E51" s="25" t="s">
        <v>79</v>
      </c>
      <c r="F51" s="24"/>
      <c r="G51" s="24"/>
    </row>
  </sheetData>
  <mergeCells count="3">
    <mergeCell ref="A2:G2"/>
    <mergeCell ref="A3:G3"/>
    <mergeCell ref="A42:G42"/>
  </mergeCells>
  <pageMargins left="0.32" right="0.33" top="0.39370078740157499" bottom="0.39370078740157499" header="0" footer="0"/>
  <pageSetup paperSize="9" scale="86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2020-11-02T13:52:27Z</cp:lastPrinted>
  <dcterms:created xsi:type="dcterms:W3CDTF">2020-11-02T13:43:19Z</dcterms:created>
  <dcterms:modified xsi:type="dcterms:W3CDTF">2020-11-02T13:52:30Z</dcterms:modified>
</cp:coreProperties>
</file>