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ДОКУМЕНТИ\На сайт\2020\07\"/>
    </mc:Choice>
  </mc:AlternateContent>
  <bookViews>
    <workbookView xWindow="0" yWindow="0" windowWidth="23016" windowHeight="11232"/>
  </bookViews>
  <sheets>
    <sheet name="Лист1" sheetId="1" r:id="rId1"/>
  </sheets>
  <definedNames>
    <definedName name="_xlnm.Print_Titles" localSheetId="0">Лист1!$A:$B</definedName>
    <definedName name="_xlnm.Print_Area" localSheetId="0">Лист1!$A$1:$G$49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8" i="1" l="1"/>
  <c r="F38" i="1"/>
  <c r="G37" i="1"/>
  <c r="F37" i="1"/>
  <c r="G36" i="1"/>
  <c r="F36" i="1"/>
  <c r="G35" i="1"/>
  <c r="F35" i="1"/>
  <c r="G34" i="1"/>
  <c r="F34" i="1"/>
  <c r="G33" i="1"/>
  <c r="F33" i="1"/>
  <c r="G32" i="1"/>
  <c r="F32" i="1"/>
  <c r="G31" i="1"/>
  <c r="F31" i="1"/>
  <c r="G30" i="1"/>
  <c r="F30" i="1"/>
  <c r="G29" i="1"/>
  <c r="F29" i="1"/>
  <c r="G28" i="1"/>
  <c r="F28" i="1"/>
  <c r="G27" i="1"/>
  <c r="F27" i="1"/>
  <c r="G26" i="1"/>
  <c r="F26" i="1"/>
  <c r="G25" i="1"/>
  <c r="F25" i="1"/>
  <c r="G24" i="1"/>
  <c r="F24" i="1"/>
  <c r="G23" i="1"/>
  <c r="F23" i="1"/>
  <c r="G22" i="1"/>
  <c r="F22" i="1"/>
  <c r="G21" i="1"/>
  <c r="F21" i="1"/>
  <c r="G20" i="1"/>
  <c r="F20" i="1"/>
  <c r="G19" i="1"/>
  <c r="F19" i="1"/>
  <c r="G18" i="1"/>
  <c r="F18" i="1"/>
  <c r="G17" i="1"/>
  <c r="F17" i="1"/>
  <c r="G16" i="1"/>
  <c r="F16" i="1"/>
  <c r="G15" i="1"/>
  <c r="F15" i="1"/>
  <c r="G14" i="1"/>
  <c r="F14" i="1"/>
  <c r="G13" i="1"/>
  <c r="F13" i="1"/>
  <c r="G12" i="1"/>
  <c r="F12" i="1"/>
  <c r="G11" i="1"/>
  <c r="F11" i="1"/>
  <c r="G10" i="1"/>
  <c r="F10" i="1"/>
  <c r="G9" i="1"/>
  <c r="F9" i="1"/>
  <c r="G8" i="1"/>
  <c r="F8" i="1"/>
  <c r="G7" i="1"/>
  <c r="F7" i="1"/>
  <c r="G6" i="1"/>
  <c r="F6" i="1"/>
</calcChain>
</file>

<file path=xl/sharedStrings.xml><?xml version="1.0" encoding="utf-8"?>
<sst xmlns="http://schemas.openxmlformats.org/spreadsheetml/2006/main" count="60" uniqueCount="47">
  <si>
    <t>грн.</t>
  </si>
  <si>
    <t>ККД</t>
  </si>
  <si>
    <t>Доходи</t>
  </si>
  <si>
    <t>Саксаганський район</t>
  </si>
  <si>
    <t>+/-</t>
  </si>
  <si>
    <t>% викон.</t>
  </si>
  <si>
    <t>Податкові надходження  </t>
  </si>
  <si>
    <t>Рентна плата та плата за використання інших природних ресурсів </t>
  </si>
  <si>
    <t>Рентна плата за спеціальне використання лісових ресурсів </t>
  </si>
  <si>
    <t>Рентна плата за спеціальне використання лісових ресурсів (крім рентної плати за спеціальне використання лісових ресурсів в частині деревини, заготовленої в порядку рубок головного користування) </t>
  </si>
  <si>
    <t>Внутрішні податки на товари та послуги  </t>
  </si>
  <si>
    <t>Акцизний податок з реалізації суб`єктами господарювання роздрібної торгівлі підакцизних товарів </t>
  </si>
  <si>
    <t>Місцеві податки </t>
  </si>
  <si>
    <t>Податок на майно </t>
  </si>
  <si>
    <t>Податок на нерухоме майно, відмінне від земельної ділянки, сплачений юридичними особами, які є власниками об`єктів житлової нерухомості </t>
  </si>
  <si>
    <t>Податок на нерухоме майно, відмінне від земельної ділянки, сплачений фізичними особами, які є власниками об`єктів житлової нерухомості </t>
  </si>
  <si>
    <t>Податок на нерухоме майно, відмінне від земельної ділянки, сплачений фізичними особами, які є власниками об`єктів нежитлової нерухомості 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</si>
  <si>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 </t>
  </si>
  <si>
    <t>Неподаткові надходження  </t>
  </si>
  <si>
    <t>Доходи від власності та підприємницької діяльності  </t>
  </si>
  <si>
    <t>Інші надходження  </t>
  </si>
  <si>
    <t>Штрафні санкції за порушення законодавства про патентування, за порушення норм регулювання обігу готівки та про застосування реєстраторів розрахункових операцій у сфері торгівлі, громадського харчування та послуг </t>
  </si>
  <si>
    <t>Адміністративні штрафи та інші санкції </t>
  </si>
  <si>
    <t>Адміністративні штрафи та штрафні санкції за порушення законодавства у сфері виробництва та обігу алкогольних напоїв та тютюнових виробів </t>
  </si>
  <si>
    <t>Адміністративні збори та платежі, доходи від некомерційної господарської діяльності </t>
  </si>
  <si>
    <t>Плата за надання адміністративних послуг</t>
  </si>
  <si>
    <t>Плата за надання інших адміністративних послуг</t>
  </si>
  <si>
    <t>Доходи від операцій з капіталом  </t>
  </si>
  <si>
    <t>Надходження від продажу основного капіталу  </t>
  </si>
  <si>
    <t>Кошти від реалізації скарбів, майна, одержаного державою або територіальною громадою в порядку спадкування чи дарування, безхазяйного майна, знахідок, а також валютних цінностей і грошових коштів, власники яких невідомі </t>
  </si>
  <si>
    <t>Кошти від реалізації безхазяйного майна, знахідок, спадкового майна, майна, одержаного територіальною громадою в порядку спадкування чи дарування, а також валютні цінності і грошові кошти, власники яких невідомі  </t>
  </si>
  <si>
    <t>Офіційні трансферти  </t>
  </si>
  <si>
    <t>Від органів державного управління  </t>
  </si>
  <si>
    <t>Дотації з місцевих бюджетів іншим місцевим бюджетам</t>
  </si>
  <si>
    <t>Інші дотації з місцевого бюджету</t>
  </si>
  <si>
    <t>Субвенції з місцевих бюджетів іншим місцевим бюджетам</t>
  </si>
  <si>
    <t>Інші субвенції з місцевого бюджету</t>
  </si>
  <si>
    <t>Всього без урахування трансферт</t>
  </si>
  <si>
    <t>Всього</t>
  </si>
  <si>
    <t>Інформація про надходження до районного у місті бюджету                                                                                             за період січень - липень 2020 року</t>
  </si>
  <si>
    <t>Уточнений річний план, грн</t>
  </si>
  <si>
    <t xml:space="preserve"> Уточнений план за період, грн</t>
  </si>
  <si>
    <t>Факт, грн.</t>
  </si>
  <si>
    <t>Загальний фонд</t>
  </si>
  <si>
    <t>Начальник фінансового відділу</t>
  </si>
  <si>
    <t>Людмила Шматкова</t>
  </si>
  <si>
    <t>Спеціальний фонд (бюджет розвитку)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</si>
</sst>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0.00"/>
  </numFmts>
  <fonts count="5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/>
    <xf numFmtId="0" fontId="0" fillId="0" borderId="0" xfId="0" applyAlignment="1">
      <alignment horizontal="right"/>
    </xf>
    <xf numFmtId="0" fontId="0" fillId="0" borderId="0" xfId="0"/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0" fillId="0" borderId="0" xfId="0" applyAlignment="1">
      <alignment horizontal="right"/>
    </xf>
    <xf numFmtId="0" fontId="0" fillId="0" borderId="3" xfId="0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0" fillId="0" borderId="3" xfId="0" applyBorder="1" applyAlignment="1">
      <alignment vertical="center"/>
    </xf>
    <xf numFmtId="164" fontId="0" fillId="0" borderId="3" xfId="0" applyNumberFormat="1" applyBorder="1" applyAlignment="1">
      <alignment vertical="center"/>
    </xf>
    <xf numFmtId="164" fontId="1" fillId="2" borderId="3" xfId="0" applyNumberFormat="1" applyFont="1" applyFill="1" applyBorder="1" applyAlignment="1">
      <alignment vertical="center"/>
    </xf>
    <xf numFmtId="0" fontId="0" fillId="0" borderId="0" xfId="0"/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0" fillId="0" borderId="0" xfId="0"/>
    <xf numFmtId="0" fontId="3" fillId="0" borderId="0" xfId="0" applyFont="1"/>
    <xf numFmtId="4" fontId="0" fillId="0" borderId="3" xfId="0" applyNumberFormat="1" applyBorder="1" applyAlignment="1">
      <alignment vertical="center"/>
    </xf>
    <xf numFmtId="4" fontId="1" fillId="2" borderId="3" xfId="0" applyNumberFormat="1" applyFont="1" applyFill="1" applyBorder="1" applyAlignment="1">
      <alignment vertical="center"/>
    </xf>
    <xf numFmtId="4" fontId="1" fillId="3" borderId="3" xfId="0" applyNumberFormat="1" applyFont="1" applyFill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tabSelected="1" workbookViewId="0">
      <selection activeCell="B25" sqref="B25"/>
    </sheetView>
  </sheetViews>
  <sheetFormatPr defaultRowHeight="13.8" x14ac:dyDescent="0.3"/>
  <cols>
    <col min="2" max="2" width="35.6640625" customWidth="1"/>
    <col min="3" max="3" width="13.88671875" customWidth="1"/>
    <col min="4" max="4" width="13.109375" customWidth="1"/>
    <col min="5" max="5" width="12.33203125" bestFit="1" customWidth="1"/>
    <col min="6" max="6" width="11.88671875" bestFit="1" customWidth="1"/>
    <col min="7" max="7" width="8.33203125" customWidth="1"/>
  </cols>
  <sheetData>
    <row r="1" spans="1:10" x14ac:dyDescent="0.3">
      <c r="A1" t="s">
        <v>3</v>
      </c>
    </row>
    <row r="2" spans="1:10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40.200000000000003" customHeight="1" x14ac:dyDescent="0.3">
      <c r="A3" s="10" t="s">
        <v>39</v>
      </c>
      <c r="B3" s="10"/>
      <c r="C3" s="10"/>
      <c r="D3" s="10"/>
      <c r="E3" s="10"/>
      <c r="F3" s="10"/>
      <c r="G3" s="10"/>
      <c r="H3" s="3"/>
      <c r="I3" s="3"/>
      <c r="J3" s="3"/>
    </row>
    <row r="4" spans="1:10" ht="15.6" x14ac:dyDescent="0.3">
      <c r="A4" s="11" t="s">
        <v>43</v>
      </c>
      <c r="B4" s="11"/>
      <c r="C4" s="11"/>
      <c r="D4" s="11"/>
      <c r="E4" s="11"/>
      <c r="F4" s="4" t="s">
        <v>0</v>
      </c>
    </row>
    <row r="5" spans="1:10" ht="40.200000000000003" customHeight="1" x14ac:dyDescent="0.3">
      <c r="A5" s="6" t="s">
        <v>1</v>
      </c>
      <c r="B5" s="6" t="s">
        <v>2</v>
      </c>
      <c r="C5" s="6" t="s">
        <v>40</v>
      </c>
      <c r="D5" s="6" t="s">
        <v>41</v>
      </c>
      <c r="E5" s="7" t="s">
        <v>42</v>
      </c>
      <c r="F5" s="2" t="s">
        <v>4</v>
      </c>
      <c r="G5" s="2" t="s">
        <v>5</v>
      </c>
    </row>
    <row r="6" spans="1:10" ht="16.8" customHeight="1" x14ac:dyDescent="0.3">
      <c r="A6" s="14">
        <v>10000000</v>
      </c>
      <c r="B6" s="9" t="s">
        <v>6</v>
      </c>
      <c r="C6" s="25">
        <v>18558000</v>
      </c>
      <c r="D6" s="25">
        <v>12148057</v>
      </c>
      <c r="E6" s="25">
        <v>11324062.83</v>
      </c>
      <c r="F6" s="25">
        <f>E6-D6</f>
        <v>-823994.16999999993</v>
      </c>
      <c r="G6" s="15">
        <f>IF(D6=0,0,E6/D6*100)</f>
        <v>93.217070268932716</v>
      </c>
    </row>
    <row r="7" spans="1:10" ht="27.6" x14ac:dyDescent="0.3">
      <c r="A7" s="14">
        <v>13000000</v>
      </c>
      <c r="B7" s="9" t="s">
        <v>7</v>
      </c>
      <c r="C7" s="25">
        <v>1000</v>
      </c>
      <c r="D7" s="25">
        <v>0</v>
      </c>
      <c r="E7" s="25">
        <v>0</v>
      </c>
      <c r="F7" s="25">
        <f>E7-D7</f>
        <v>0</v>
      </c>
      <c r="G7" s="15">
        <f>IF(D7=0,0,E7/D7*100)</f>
        <v>0</v>
      </c>
    </row>
    <row r="8" spans="1:10" ht="27.6" x14ac:dyDescent="0.3">
      <c r="A8" s="14">
        <v>13010000</v>
      </c>
      <c r="B8" s="9" t="s">
        <v>8</v>
      </c>
      <c r="C8" s="25">
        <v>1000</v>
      </c>
      <c r="D8" s="25">
        <v>0</v>
      </c>
      <c r="E8" s="25">
        <v>0</v>
      </c>
      <c r="F8" s="25">
        <f>E8-D8</f>
        <v>0</v>
      </c>
      <c r="G8" s="15">
        <f>IF(D8=0,0,E8/D8*100)</f>
        <v>0</v>
      </c>
    </row>
    <row r="9" spans="1:10" ht="69" x14ac:dyDescent="0.3">
      <c r="A9" s="14">
        <v>13010200</v>
      </c>
      <c r="B9" s="9" t="s">
        <v>9</v>
      </c>
      <c r="C9" s="25">
        <v>1000</v>
      </c>
      <c r="D9" s="25">
        <v>0</v>
      </c>
      <c r="E9" s="25">
        <v>0</v>
      </c>
      <c r="F9" s="25">
        <f>E9-D9</f>
        <v>0</v>
      </c>
      <c r="G9" s="15">
        <f>IF(D9=0,0,E9/D9*100)</f>
        <v>0</v>
      </c>
    </row>
    <row r="10" spans="1:10" ht="20.399999999999999" customHeight="1" x14ac:dyDescent="0.3">
      <c r="A10" s="14">
        <v>14000000</v>
      </c>
      <c r="B10" s="9" t="s">
        <v>10</v>
      </c>
      <c r="C10" s="25">
        <v>4793900</v>
      </c>
      <c r="D10" s="25">
        <v>2794500</v>
      </c>
      <c r="E10" s="25">
        <v>3064522.11</v>
      </c>
      <c r="F10" s="25">
        <f>E10-D10</f>
        <v>270022.10999999987</v>
      </c>
      <c r="G10" s="15">
        <f>IF(D10=0,0,E10/D10*100)</f>
        <v>109.66262694578637</v>
      </c>
    </row>
    <row r="11" spans="1:10" ht="41.4" x14ac:dyDescent="0.3">
      <c r="A11" s="14">
        <v>14040000</v>
      </c>
      <c r="B11" s="9" t="s">
        <v>11</v>
      </c>
      <c r="C11" s="25">
        <v>4793900</v>
      </c>
      <c r="D11" s="25">
        <v>2794500</v>
      </c>
      <c r="E11" s="25">
        <v>3064522.11</v>
      </c>
      <c r="F11" s="25">
        <f>E11-D11</f>
        <v>270022.10999999987</v>
      </c>
      <c r="G11" s="15">
        <f>IF(D11=0,0,E11/D11*100)</f>
        <v>109.66262694578637</v>
      </c>
    </row>
    <row r="12" spans="1:10" ht="19.8" customHeight="1" x14ac:dyDescent="0.3">
      <c r="A12" s="14">
        <v>18000000</v>
      </c>
      <c r="B12" s="9" t="s">
        <v>12</v>
      </c>
      <c r="C12" s="25">
        <v>13763100</v>
      </c>
      <c r="D12" s="25">
        <v>9353557</v>
      </c>
      <c r="E12" s="25">
        <v>8259540.7199999997</v>
      </c>
      <c r="F12" s="25">
        <f>E12-D12</f>
        <v>-1094016.2800000003</v>
      </c>
      <c r="G12" s="15">
        <f>IF(D12=0,0,E12/D12*100)</f>
        <v>88.303740705273938</v>
      </c>
    </row>
    <row r="13" spans="1:10" ht="18.600000000000001" customHeight="1" x14ac:dyDescent="0.3">
      <c r="A13" s="14">
        <v>18010000</v>
      </c>
      <c r="B13" s="9" t="s">
        <v>13</v>
      </c>
      <c r="C13" s="25">
        <v>13763100</v>
      </c>
      <c r="D13" s="25">
        <v>9353557</v>
      </c>
      <c r="E13" s="25">
        <v>8259540.7199999997</v>
      </c>
      <c r="F13" s="25">
        <f>E13-D13</f>
        <v>-1094016.2800000003</v>
      </c>
      <c r="G13" s="15">
        <f>IF(D13=0,0,E13/D13*100)</f>
        <v>88.303740705273938</v>
      </c>
    </row>
    <row r="14" spans="1:10" ht="55.2" x14ac:dyDescent="0.3">
      <c r="A14" s="14">
        <v>18010100</v>
      </c>
      <c r="B14" s="9" t="s">
        <v>14</v>
      </c>
      <c r="C14" s="25">
        <v>100600</v>
      </c>
      <c r="D14" s="25">
        <v>60000</v>
      </c>
      <c r="E14" s="25">
        <v>45820.85</v>
      </c>
      <c r="F14" s="25">
        <f>E14-D14</f>
        <v>-14179.150000000001</v>
      </c>
      <c r="G14" s="15">
        <f>IF(D14=0,0,E14/D14*100)</f>
        <v>76.368083333333331</v>
      </c>
    </row>
    <row r="15" spans="1:10" ht="55.2" x14ac:dyDescent="0.3">
      <c r="A15" s="14">
        <v>18010200</v>
      </c>
      <c r="B15" s="9" t="s">
        <v>15</v>
      </c>
      <c r="C15" s="25">
        <v>466400</v>
      </c>
      <c r="D15" s="25">
        <v>220300</v>
      </c>
      <c r="E15" s="25">
        <v>160466.22</v>
      </c>
      <c r="F15" s="25">
        <f>E15-D15</f>
        <v>-59833.78</v>
      </c>
      <c r="G15" s="15">
        <f>IF(D15=0,0,E15/D15*100)</f>
        <v>72.839863822060821</v>
      </c>
    </row>
    <row r="16" spans="1:10" ht="55.2" x14ac:dyDescent="0.3">
      <c r="A16" s="14">
        <v>18010300</v>
      </c>
      <c r="B16" s="9" t="s">
        <v>16</v>
      </c>
      <c r="C16" s="25">
        <v>3435700</v>
      </c>
      <c r="D16" s="25">
        <v>2033757</v>
      </c>
      <c r="E16" s="25">
        <v>1495759.68</v>
      </c>
      <c r="F16" s="25">
        <f>E16-D16</f>
        <v>-537997.32000000007</v>
      </c>
      <c r="G16" s="15">
        <f>IF(D16=0,0,E16/D16*100)</f>
        <v>73.546627251928314</v>
      </c>
    </row>
    <row r="17" spans="1:7" ht="55.2" x14ac:dyDescent="0.3">
      <c r="A17" s="14">
        <v>18010400</v>
      </c>
      <c r="B17" s="9" t="s">
        <v>17</v>
      </c>
      <c r="C17" s="25">
        <v>9760400</v>
      </c>
      <c r="D17" s="25">
        <v>7039500</v>
      </c>
      <c r="E17" s="25">
        <v>6557493.9699999997</v>
      </c>
      <c r="F17" s="25">
        <f>E17-D17</f>
        <v>-482006.03000000026</v>
      </c>
      <c r="G17" s="15">
        <f>IF(D17=0,0,E17/D17*100)</f>
        <v>93.152837133319125</v>
      </c>
    </row>
    <row r="18" spans="1:7" x14ac:dyDescent="0.3">
      <c r="A18" s="14">
        <v>20000000</v>
      </c>
      <c r="B18" s="9" t="s">
        <v>18</v>
      </c>
      <c r="C18" s="25">
        <v>327400</v>
      </c>
      <c r="D18" s="25">
        <v>199600</v>
      </c>
      <c r="E18" s="25">
        <v>161742.38</v>
      </c>
      <c r="F18" s="25">
        <f>E18-D18</f>
        <v>-37857.619999999995</v>
      </c>
      <c r="G18" s="15">
        <f>IF(D18=0,0,E18/D18*100)</f>
        <v>81.033256513026046</v>
      </c>
    </row>
    <row r="19" spans="1:7" ht="27.6" x14ac:dyDescent="0.3">
      <c r="A19" s="14">
        <v>21000000</v>
      </c>
      <c r="B19" s="9" t="s">
        <v>19</v>
      </c>
      <c r="C19" s="25">
        <v>184000</v>
      </c>
      <c r="D19" s="25">
        <v>122450</v>
      </c>
      <c r="E19" s="25">
        <v>97482.33</v>
      </c>
      <c r="F19" s="25">
        <f>E19-D19</f>
        <v>-24967.67</v>
      </c>
      <c r="G19" s="15">
        <f>IF(D19=0,0,E19/D19*100)</f>
        <v>79.609906084115963</v>
      </c>
    </row>
    <row r="20" spans="1:7" ht="21.6" customHeight="1" x14ac:dyDescent="0.3">
      <c r="A20" s="14">
        <v>21080000</v>
      </c>
      <c r="B20" s="9" t="s">
        <v>20</v>
      </c>
      <c r="C20" s="25">
        <v>184000</v>
      </c>
      <c r="D20" s="25">
        <v>122450</v>
      </c>
      <c r="E20" s="25">
        <v>97482.33</v>
      </c>
      <c r="F20" s="25">
        <f>E20-D20</f>
        <v>-24967.67</v>
      </c>
      <c r="G20" s="15">
        <f>IF(D20=0,0,E20/D20*100)</f>
        <v>79.609906084115963</v>
      </c>
    </row>
    <row r="21" spans="1:7" ht="94.8" customHeight="1" x14ac:dyDescent="0.3">
      <c r="A21" s="14">
        <v>21080900</v>
      </c>
      <c r="B21" s="9" t="s">
        <v>21</v>
      </c>
      <c r="C21" s="25">
        <v>0</v>
      </c>
      <c r="D21" s="25">
        <v>0</v>
      </c>
      <c r="E21" s="25">
        <v>1.33</v>
      </c>
      <c r="F21" s="25">
        <f>E21-D21</f>
        <v>1.33</v>
      </c>
      <c r="G21" s="15">
        <f>IF(D21=0,0,E21/D21*100)</f>
        <v>0</v>
      </c>
    </row>
    <row r="22" spans="1:7" x14ac:dyDescent="0.3">
      <c r="A22" s="14">
        <v>21081100</v>
      </c>
      <c r="B22" s="9" t="s">
        <v>22</v>
      </c>
      <c r="C22" s="25">
        <v>31200</v>
      </c>
      <c r="D22" s="25">
        <v>26250</v>
      </c>
      <c r="E22" s="25">
        <v>31046</v>
      </c>
      <c r="F22" s="25">
        <f>E22-D22</f>
        <v>4796</v>
      </c>
      <c r="G22" s="15">
        <f>IF(D22=0,0,E22/D22*100)</f>
        <v>118.27047619047619</v>
      </c>
    </row>
    <row r="23" spans="1:7" ht="55.2" x14ac:dyDescent="0.3">
      <c r="A23" s="14">
        <v>21081500</v>
      </c>
      <c r="B23" s="9" t="s">
        <v>23</v>
      </c>
      <c r="C23" s="25">
        <v>152800</v>
      </c>
      <c r="D23" s="25">
        <v>96200</v>
      </c>
      <c r="E23" s="25">
        <v>66435</v>
      </c>
      <c r="F23" s="25">
        <f>E23-D23</f>
        <v>-29765</v>
      </c>
      <c r="G23" s="15">
        <f>IF(D23=0,0,E23/D23*100)</f>
        <v>69.05925155925155</v>
      </c>
    </row>
    <row r="24" spans="1:7" ht="42.6" customHeight="1" x14ac:dyDescent="0.3">
      <c r="A24" s="14">
        <v>22000000</v>
      </c>
      <c r="B24" s="9" t="s">
        <v>24</v>
      </c>
      <c r="C24" s="25">
        <v>143400</v>
      </c>
      <c r="D24" s="25">
        <v>77150</v>
      </c>
      <c r="E24" s="25">
        <v>64260.05</v>
      </c>
      <c r="F24" s="25">
        <f>E24-D24</f>
        <v>-12889.949999999997</v>
      </c>
      <c r="G24" s="15">
        <f>IF(D24=0,0,E24/D24*100)</f>
        <v>83.292352559948156</v>
      </c>
    </row>
    <row r="25" spans="1:7" ht="27.6" customHeight="1" x14ac:dyDescent="0.3">
      <c r="A25" s="14">
        <v>22010000</v>
      </c>
      <c r="B25" s="9" t="s">
        <v>25</v>
      </c>
      <c r="C25" s="25">
        <v>143400</v>
      </c>
      <c r="D25" s="25">
        <v>77150</v>
      </c>
      <c r="E25" s="25">
        <v>64260.05</v>
      </c>
      <c r="F25" s="25">
        <f>E25-D25</f>
        <v>-12889.949999999997</v>
      </c>
      <c r="G25" s="15">
        <f>IF(D25=0,0,E25/D25*100)</f>
        <v>83.292352559948156</v>
      </c>
    </row>
    <row r="26" spans="1:7" ht="27.6" x14ac:dyDescent="0.3">
      <c r="A26" s="14">
        <v>22012500</v>
      </c>
      <c r="B26" s="9" t="s">
        <v>26</v>
      </c>
      <c r="C26" s="25">
        <v>143400</v>
      </c>
      <c r="D26" s="25">
        <v>77150</v>
      </c>
      <c r="E26" s="25">
        <v>64260.05</v>
      </c>
      <c r="F26" s="25">
        <f>E26-D26</f>
        <v>-12889.949999999997</v>
      </c>
      <c r="G26" s="15">
        <f>IF(D26=0,0,E26/D26*100)</f>
        <v>83.292352559948156</v>
      </c>
    </row>
    <row r="27" spans="1:7" ht="20.399999999999999" customHeight="1" x14ac:dyDescent="0.3">
      <c r="A27" s="14">
        <v>30000000</v>
      </c>
      <c r="B27" s="9" t="s">
        <v>27</v>
      </c>
      <c r="C27" s="25">
        <v>2000</v>
      </c>
      <c r="D27" s="25">
        <v>2000</v>
      </c>
      <c r="E27" s="25">
        <v>41421.01</v>
      </c>
      <c r="F27" s="25">
        <f>E27-D27</f>
        <v>39421.01</v>
      </c>
      <c r="G27" s="15">
        <f>IF(D27=0,0,E27/D27*100)</f>
        <v>2071.0505000000003</v>
      </c>
    </row>
    <row r="28" spans="1:7" ht="27.6" customHeight="1" x14ac:dyDescent="0.3">
      <c r="A28" s="14">
        <v>31000000</v>
      </c>
      <c r="B28" s="9" t="s">
        <v>28</v>
      </c>
      <c r="C28" s="25">
        <v>2000</v>
      </c>
      <c r="D28" s="25">
        <v>2000</v>
      </c>
      <c r="E28" s="25">
        <v>41421.01</v>
      </c>
      <c r="F28" s="25">
        <f>E28-D28</f>
        <v>39421.01</v>
      </c>
      <c r="G28" s="15">
        <f>IF(D28=0,0,E28/D28*100)</f>
        <v>2071.0505000000003</v>
      </c>
    </row>
    <row r="29" spans="1:7" ht="108.6" customHeight="1" x14ac:dyDescent="0.3">
      <c r="A29" s="14">
        <v>31010000</v>
      </c>
      <c r="B29" s="9" t="s">
        <v>29</v>
      </c>
      <c r="C29" s="25">
        <v>2000</v>
      </c>
      <c r="D29" s="25">
        <v>2000</v>
      </c>
      <c r="E29" s="25">
        <v>41421.01</v>
      </c>
      <c r="F29" s="25">
        <f>E29-D29</f>
        <v>39421.01</v>
      </c>
      <c r="G29" s="15">
        <f>IF(D29=0,0,E29/D29*100)</f>
        <v>2071.0505000000003</v>
      </c>
    </row>
    <row r="30" spans="1:7" ht="93.6" customHeight="1" x14ac:dyDescent="0.3">
      <c r="A30" s="14">
        <v>31010200</v>
      </c>
      <c r="B30" s="9" t="s">
        <v>30</v>
      </c>
      <c r="C30" s="25">
        <v>2000</v>
      </c>
      <c r="D30" s="25">
        <v>2000</v>
      </c>
      <c r="E30" s="25">
        <v>41421.01</v>
      </c>
      <c r="F30" s="25">
        <f>E30-D30</f>
        <v>39421.01</v>
      </c>
      <c r="G30" s="15">
        <f>IF(D30=0,0,E30/D30*100)</f>
        <v>2071.0505000000003</v>
      </c>
    </row>
    <row r="31" spans="1:7" ht="16.2" customHeight="1" x14ac:dyDescent="0.3">
      <c r="A31" s="14">
        <v>40000000</v>
      </c>
      <c r="B31" s="9" t="s">
        <v>31</v>
      </c>
      <c r="C31" s="25">
        <v>59741605</v>
      </c>
      <c r="D31" s="25">
        <v>34594607</v>
      </c>
      <c r="E31" s="25">
        <v>34194337</v>
      </c>
      <c r="F31" s="25">
        <f>E31-D31</f>
        <v>-400270</v>
      </c>
      <c r="G31" s="15">
        <f>IF(D31=0,0,E31/D31*100)</f>
        <v>98.842969946153744</v>
      </c>
    </row>
    <row r="32" spans="1:7" ht="16.8" customHeight="1" x14ac:dyDescent="0.3">
      <c r="A32" s="14">
        <v>41000000</v>
      </c>
      <c r="B32" s="9" t="s">
        <v>32</v>
      </c>
      <c r="C32" s="25">
        <v>59741605</v>
      </c>
      <c r="D32" s="25">
        <v>34594607</v>
      </c>
      <c r="E32" s="25">
        <v>34194337</v>
      </c>
      <c r="F32" s="25">
        <f>E32-D32</f>
        <v>-400270</v>
      </c>
      <c r="G32" s="15">
        <f>IF(D32=0,0,E32/D32*100)</f>
        <v>98.842969946153744</v>
      </c>
    </row>
    <row r="33" spans="1:10" ht="27.6" x14ac:dyDescent="0.3">
      <c r="A33" s="14">
        <v>41040000</v>
      </c>
      <c r="B33" s="9" t="s">
        <v>33</v>
      </c>
      <c r="C33" s="25">
        <v>58938837</v>
      </c>
      <c r="D33" s="25">
        <v>33991837</v>
      </c>
      <c r="E33" s="25">
        <v>33991837</v>
      </c>
      <c r="F33" s="25">
        <f>E33-D33</f>
        <v>0</v>
      </c>
      <c r="G33" s="15">
        <f>IF(D33=0,0,E33/D33*100)</f>
        <v>100</v>
      </c>
    </row>
    <row r="34" spans="1:10" ht="18" customHeight="1" x14ac:dyDescent="0.3">
      <c r="A34" s="14">
        <v>41040400</v>
      </c>
      <c r="B34" s="9" t="s">
        <v>34</v>
      </c>
      <c r="C34" s="25">
        <v>58938837</v>
      </c>
      <c r="D34" s="25">
        <v>33991837</v>
      </c>
      <c r="E34" s="25">
        <v>33991837</v>
      </c>
      <c r="F34" s="25">
        <f>E34-D34</f>
        <v>0</v>
      </c>
      <c r="G34" s="15">
        <f>IF(D34=0,0,E34/D34*100)</f>
        <v>100</v>
      </c>
    </row>
    <row r="35" spans="1:10" ht="27.6" x14ac:dyDescent="0.3">
      <c r="A35" s="14">
        <v>41050000</v>
      </c>
      <c r="B35" s="9" t="s">
        <v>35</v>
      </c>
      <c r="C35" s="25">
        <v>802768</v>
      </c>
      <c r="D35" s="25">
        <v>602770</v>
      </c>
      <c r="E35" s="25">
        <v>202500</v>
      </c>
      <c r="F35" s="25">
        <f>E35-D35</f>
        <v>-400270</v>
      </c>
      <c r="G35" s="15">
        <f>IF(D35=0,0,E35/D35*100)</f>
        <v>33.594903528709125</v>
      </c>
    </row>
    <row r="36" spans="1:10" ht="21" customHeight="1" x14ac:dyDescent="0.3">
      <c r="A36" s="14">
        <v>41053900</v>
      </c>
      <c r="B36" s="9" t="s">
        <v>36</v>
      </c>
      <c r="C36" s="25">
        <v>802768</v>
      </c>
      <c r="D36" s="25">
        <v>602770</v>
      </c>
      <c r="E36" s="25">
        <v>202500</v>
      </c>
      <c r="F36" s="25">
        <f>E36-D36</f>
        <v>-400270</v>
      </c>
      <c r="G36" s="15">
        <f>IF(D36=0,0,E36/D36*100)</f>
        <v>33.594903528709125</v>
      </c>
    </row>
    <row r="37" spans="1:10" ht="19.2" customHeight="1" x14ac:dyDescent="0.3">
      <c r="A37" s="12" t="s">
        <v>37</v>
      </c>
      <c r="B37" s="13"/>
      <c r="C37" s="26">
        <v>18887400</v>
      </c>
      <c r="D37" s="26">
        <v>12349657</v>
      </c>
      <c r="E37" s="26">
        <v>11527226.220000001</v>
      </c>
      <c r="F37" s="26">
        <f>E37-D37</f>
        <v>-822430.77999999933</v>
      </c>
      <c r="G37" s="16">
        <f>IF(D37=0,0,E37/D37*100)</f>
        <v>93.3404565001279</v>
      </c>
    </row>
    <row r="38" spans="1:10" ht="19.8" customHeight="1" x14ac:dyDescent="0.3">
      <c r="A38" s="12" t="s">
        <v>38</v>
      </c>
      <c r="B38" s="13"/>
      <c r="C38" s="26">
        <v>78629005</v>
      </c>
      <c r="D38" s="26">
        <v>46944264</v>
      </c>
      <c r="E38" s="26">
        <v>45721563.219999999</v>
      </c>
      <c r="F38" s="26">
        <f>E38-D38</f>
        <v>-1222700.7800000012</v>
      </c>
      <c r="G38" s="16">
        <f>IF(D38=0,0,E38/D38*100)</f>
        <v>97.395420279674639</v>
      </c>
    </row>
    <row r="40" spans="1:10" ht="15.6" x14ac:dyDescent="0.3">
      <c r="A40" s="20" t="s">
        <v>46</v>
      </c>
      <c r="B40" s="20"/>
      <c r="C40" s="20"/>
      <c r="D40" s="20"/>
      <c r="E40" s="20"/>
    </row>
    <row r="41" spans="1:10" x14ac:dyDescent="0.3">
      <c r="A41" s="17"/>
      <c r="B41" s="17"/>
      <c r="C41" s="17"/>
      <c r="D41" s="17"/>
      <c r="E41" s="17"/>
      <c r="F41" s="8" t="s">
        <v>0</v>
      </c>
      <c r="G41" s="17"/>
      <c r="H41" s="17"/>
      <c r="I41" s="17"/>
      <c r="J41" s="17"/>
    </row>
    <row r="42" spans="1:10" ht="41.4" x14ac:dyDescent="0.3">
      <c r="A42" s="18" t="s">
        <v>1</v>
      </c>
      <c r="B42" s="18" t="s">
        <v>2</v>
      </c>
      <c r="C42" s="18" t="s">
        <v>40</v>
      </c>
      <c r="D42" s="18" t="s">
        <v>41</v>
      </c>
      <c r="E42" s="19" t="s">
        <v>42</v>
      </c>
      <c r="F42" s="19" t="s">
        <v>4</v>
      </c>
      <c r="G42" s="19" t="s">
        <v>5</v>
      </c>
      <c r="H42" s="17"/>
      <c r="I42" s="17"/>
      <c r="J42" s="17"/>
    </row>
    <row r="43" spans="1:10" x14ac:dyDescent="0.3">
      <c r="A43" s="14">
        <v>40000000</v>
      </c>
      <c r="B43" s="9" t="s">
        <v>31</v>
      </c>
      <c r="C43" s="25">
        <v>4041205</v>
      </c>
      <c r="D43" s="25">
        <v>3574445</v>
      </c>
      <c r="E43" s="25">
        <v>1755965.3</v>
      </c>
      <c r="F43" s="25">
        <v>-1818479.7</v>
      </c>
      <c r="G43" s="15">
        <v>49.125536971473892</v>
      </c>
      <c r="H43" s="5"/>
      <c r="I43" s="5"/>
      <c r="J43" s="5"/>
    </row>
    <row r="44" spans="1:10" ht="22.2" customHeight="1" x14ac:dyDescent="0.3">
      <c r="A44" s="14">
        <v>41000000</v>
      </c>
      <c r="B44" s="9" t="s">
        <v>32</v>
      </c>
      <c r="C44" s="25">
        <v>4041205</v>
      </c>
      <c r="D44" s="25">
        <v>3574445</v>
      </c>
      <c r="E44" s="25">
        <v>1755965.3</v>
      </c>
      <c r="F44" s="25">
        <v>-1818479.7</v>
      </c>
      <c r="G44" s="15">
        <v>49.125536971473892</v>
      </c>
      <c r="H44" s="5"/>
      <c r="I44" s="5"/>
      <c r="J44" s="5"/>
    </row>
    <row r="45" spans="1:10" ht="27.6" x14ac:dyDescent="0.3">
      <c r="A45" s="14">
        <v>41050000</v>
      </c>
      <c r="B45" s="9" t="s">
        <v>35</v>
      </c>
      <c r="C45" s="25">
        <v>4041205</v>
      </c>
      <c r="D45" s="25">
        <v>3574445</v>
      </c>
      <c r="E45" s="25">
        <v>1755965.3</v>
      </c>
      <c r="F45" s="25">
        <v>-1818479.7</v>
      </c>
      <c r="G45" s="15">
        <v>49.125536971473892</v>
      </c>
      <c r="H45" s="5"/>
      <c r="I45" s="5"/>
      <c r="J45" s="5"/>
    </row>
    <row r="46" spans="1:10" ht="18" customHeight="1" x14ac:dyDescent="0.3">
      <c r="A46" s="14">
        <v>41053900</v>
      </c>
      <c r="B46" s="9" t="s">
        <v>36</v>
      </c>
      <c r="C46" s="25">
        <v>4041205</v>
      </c>
      <c r="D46" s="25">
        <v>3574445</v>
      </c>
      <c r="E46" s="25">
        <v>1755965.3</v>
      </c>
      <c r="F46" s="25">
        <v>-1818479.7</v>
      </c>
      <c r="G46" s="15">
        <v>49.125536971473892</v>
      </c>
      <c r="H46" s="5"/>
      <c r="I46" s="5"/>
      <c r="J46" s="5"/>
    </row>
    <row r="47" spans="1:10" x14ac:dyDescent="0.3">
      <c r="A47" s="21" t="s">
        <v>38</v>
      </c>
      <c r="B47" s="22"/>
      <c r="C47" s="27">
        <v>4041205</v>
      </c>
      <c r="D47" s="27">
        <v>3574445</v>
      </c>
      <c r="E47" s="27">
        <v>1755965.3</v>
      </c>
      <c r="F47" s="27">
        <v>-1818479.7</v>
      </c>
      <c r="G47" s="16">
        <v>49.13</v>
      </c>
      <c r="H47" s="5"/>
      <c r="I47" s="5"/>
      <c r="J47" s="5"/>
    </row>
    <row r="49" spans="1:10" ht="15.6" x14ac:dyDescent="0.3">
      <c r="A49" s="24" t="s">
        <v>44</v>
      </c>
      <c r="B49" s="23"/>
      <c r="C49" s="23"/>
      <c r="D49" s="23"/>
      <c r="E49" s="24" t="s">
        <v>45</v>
      </c>
      <c r="F49" s="23"/>
      <c r="G49" s="23"/>
      <c r="H49" s="17"/>
      <c r="I49" s="17"/>
      <c r="J49" s="17"/>
    </row>
  </sheetData>
  <mergeCells count="6">
    <mergeCell ref="A47:B47"/>
    <mergeCell ref="A3:G3"/>
    <mergeCell ref="A4:E4"/>
    <mergeCell ref="A37:B37"/>
    <mergeCell ref="A38:B38"/>
    <mergeCell ref="A40:E40"/>
  </mergeCells>
  <pageMargins left="0.59055118110236227" right="0.33" top="0.39370078740157483" bottom="0.39370078740157483" header="0" footer="0"/>
  <pageSetup paperSize="9" fitToHeight="50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Бешевец Юлия</dc:creator>
  <cp:lastModifiedBy>Бешевец Юлия</cp:lastModifiedBy>
  <cp:lastPrinted>2020-08-03T09:11:20Z</cp:lastPrinted>
  <dcterms:created xsi:type="dcterms:W3CDTF">2020-08-03T08:16:57Z</dcterms:created>
  <dcterms:modified xsi:type="dcterms:W3CDTF">2020-08-03T09:11:58Z</dcterms:modified>
</cp:coreProperties>
</file>