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3\"/>
    </mc:Choice>
  </mc:AlternateContent>
  <bookViews>
    <workbookView xWindow="0" yWindow="0" windowWidth="23016" windowHeight="11256"/>
  </bookViews>
  <sheets>
    <sheet name="Лист1" sheetId="1" r:id="rId1"/>
  </sheets>
  <definedNames>
    <definedName name="_xlnm.Print_Titles" localSheetId="0">Лист1!$A:$C</definedName>
    <definedName name="_xlnm.Print_Area" localSheetId="0">Лист1!$A$1:$H$40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</calcChain>
</file>

<file path=xl/sharedStrings.xml><?xml version="1.0" encoding="utf-8"?>
<sst xmlns="http://schemas.openxmlformats.org/spreadsheetml/2006/main" count="44" uniqueCount="43">
  <si>
    <t>грн.</t>
  </si>
  <si>
    <t>ККД</t>
  </si>
  <si>
    <t>Доходи</t>
  </si>
  <si>
    <t>Факт</t>
  </si>
  <si>
    <t>+/-</t>
  </si>
  <si>
    <t>% викон.</t>
  </si>
  <si>
    <t>Податкові надходження  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</si>
  <si>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</si>
  <si>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</si>
  <si>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</si>
  <si>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</si>
  <si>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</si>
  <si>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</si>
  <si>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</si>
  <si>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</si>
  <si>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</si>
  <si>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</si>
  <si>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</si>
  <si>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</si>
  <si>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</si>
  <si>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</si>
  <si>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</si>
  <si>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</si>
  <si>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</si>
  <si>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</si>
  <si>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</si>
  <si>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Доходи від операцій з капіталом  </t>
  </si>
  <si>
    <t>Надходження від продажу основного капіталу  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</si>
  <si>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</si>
  <si>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</si>
  <si>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</si>
  <si>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</si>
  <si>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</si>
  <si>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</si>
  <si>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</si>
  <si>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Інші субвенції з місцевого бюджету</t>
  </si>
  <si>
    <t>Всього без урахування трансферт</t>
  </si>
  <si>
    <t>Всього</t>
  </si>
  <si>
    <t>Начальник фінансового відділу</t>
  </si>
  <si>
    <t>Людмила Шматкова</t>
  </si>
  <si>
    <t>Інформація про надходження до районного у місті бюджету станом на 31.03.2020 року</t>
  </si>
  <si>
    <t>Уточнений річний план</t>
  </si>
  <si>
    <t xml:space="preserve"> Уточнений план за звітний період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</si>
</sst>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/>
    <xf numFmtId="0" fontId="3" fillId="0" borderId="0" xfId="0" applyFont="1" applyAlignment="1"/>
    <xf numFmtId="0" fontId="1" fillId="0" borderId="0" xfId="0" applyFont="1" applyAlignment="1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B1" workbookViewId="0">
      <selection activeCell="F7" sqref="F7"/>
    </sheetView>
  </sheetViews>
  <sheetFormatPr defaultRowHeight="13.8" x14ac:dyDescent="0.3"/>
  <cols>
    <col min="1" max="1" width="0.5546875" hidden="1" customWidth="1"/>
    <col min="2" max="2" width="10.77734375" customWidth="1"/>
    <col min="3" max="3" width="53.44140625" customWidth="1"/>
    <col min="4" max="4" width="13.44140625" customWidth="1"/>
    <col min="5" max="5" width="13.88671875" customWidth="1"/>
    <col min="6" max="6" width="11.44140625" bestFit="1" customWidth="1"/>
    <col min="7" max="7" width="10" bestFit="1" customWidth="1"/>
  </cols>
  <sheetData>
    <row r="1" spans="1:11" ht="23.4" x14ac:dyDescent="0.45">
      <c r="A1" s="3"/>
      <c r="B1" s="13" t="s">
        <v>40</v>
      </c>
      <c r="C1" s="13"/>
      <c r="D1" s="13"/>
      <c r="E1" s="13"/>
      <c r="F1" s="13"/>
      <c r="G1" s="13"/>
      <c r="H1" s="13"/>
      <c r="I1" s="4"/>
      <c r="J1" s="4"/>
      <c r="K1" s="4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F3" t="s">
        <v>0</v>
      </c>
    </row>
    <row r="4" spans="1:11" x14ac:dyDescent="0.3">
      <c r="A4" s="2"/>
      <c r="B4" s="11" t="s">
        <v>1</v>
      </c>
      <c r="C4" s="11" t="s">
        <v>2</v>
      </c>
      <c r="D4" s="14" t="s">
        <v>41</v>
      </c>
      <c r="E4" s="14" t="s">
        <v>42</v>
      </c>
      <c r="F4" s="16" t="s">
        <v>3</v>
      </c>
      <c r="G4" s="16" t="s">
        <v>4</v>
      </c>
      <c r="H4" s="16" t="s">
        <v>5</v>
      </c>
    </row>
    <row r="5" spans="1:11" ht="34.200000000000003" customHeight="1" x14ac:dyDescent="0.3">
      <c r="A5" s="2"/>
      <c r="B5" s="12"/>
      <c r="C5" s="12"/>
      <c r="D5" s="15"/>
      <c r="E5" s="15"/>
      <c r="F5" s="17"/>
      <c r="G5" s="17"/>
      <c r="H5" s="17"/>
    </row>
    <row r="6" spans="1:11" x14ac:dyDescent="0.3">
      <c r="A6" s="5"/>
      <c r="B6" s="5">
        <v>10000000</v>
      </c>
      <c r="C6" s="5" t="s">
        <v>6</v>
      </c>
      <c r="D6" s="6">
        <v>18558000</v>
      </c>
      <c r="E6" s="6">
        <v>3939700</v>
      </c>
      <c r="F6" s="6">
        <v>3939591.0900000003</v>
      </c>
      <c r="G6" s="6">
        <f>F6-E6</f>
        <v>-108.90999999968335</v>
      </c>
      <c r="H6" s="6">
        <f>IF(E6=0,0,F6/E6*100)</f>
        <v>99.997235576312931</v>
      </c>
    </row>
    <row r="7" spans="1:11" x14ac:dyDescent="0.3">
      <c r="A7" s="5"/>
      <c r="B7" s="5">
        <v>13000000</v>
      </c>
      <c r="C7" s="5" t="s">
        <v>7</v>
      </c>
      <c r="D7" s="6">
        <v>1000</v>
      </c>
      <c r="E7" s="6">
        <v>0</v>
      </c>
      <c r="F7" s="6">
        <v>0</v>
      </c>
      <c r="G7" s="6">
        <f>F7-E7</f>
        <v>0</v>
      </c>
      <c r="H7" s="6">
        <f>IF(E7=0,0,F7/E7*100)</f>
        <v>0</v>
      </c>
    </row>
    <row r="8" spans="1:11" ht="16.8" customHeight="1" x14ac:dyDescent="0.3">
      <c r="A8" s="5"/>
      <c r="B8" s="5">
        <v>13010000</v>
      </c>
      <c r="C8" s="5" t="s">
        <v>8</v>
      </c>
      <c r="D8" s="6">
        <v>1000</v>
      </c>
      <c r="E8" s="6">
        <v>0</v>
      </c>
      <c r="F8" s="6">
        <v>0</v>
      </c>
      <c r="G8" s="6">
        <f>F8-E8</f>
        <v>0</v>
      </c>
      <c r="H8" s="6">
        <f>IF(E8=0,0,F8/E8*100)</f>
        <v>0</v>
      </c>
    </row>
    <row r="9" spans="1:11" ht="60" customHeight="1" x14ac:dyDescent="0.3">
      <c r="A9" s="5"/>
      <c r="B9" s="5">
        <v>13010200</v>
      </c>
      <c r="C9" s="5" t="s">
        <v>9</v>
      </c>
      <c r="D9" s="6">
        <v>1000</v>
      </c>
      <c r="E9" s="6">
        <v>0</v>
      </c>
      <c r="F9" s="6">
        <v>0</v>
      </c>
      <c r="G9" s="6">
        <f>F9-E9</f>
        <v>0</v>
      </c>
      <c r="H9" s="6">
        <f>IF(E9=0,0,F9/E9*100)</f>
        <v>0</v>
      </c>
    </row>
    <row r="10" spans="1:11" x14ac:dyDescent="0.3">
      <c r="A10" s="5"/>
      <c r="B10" s="5">
        <v>14000000</v>
      </c>
      <c r="C10" s="5" t="s">
        <v>10</v>
      </c>
      <c r="D10" s="6">
        <v>4793900</v>
      </c>
      <c r="E10" s="6">
        <v>1278300</v>
      </c>
      <c r="F10" s="6">
        <v>1278776.25</v>
      </c>
      <c r="G10" s="6">
        <f>F10-E10</f>
        <v>476.25</v>
      </c>
      <c r="H10" s="6">
        <f>IF(E10=0,0,F10/E10*100)</f>
        <v>100.03725651255573</v>
      </c>
    </row>
    <row r="11" spans="1:11" ht="31.8" customHeight="1" x14ac:dyDescent="0.3">
      <c r="A11" s="5"/>
      <c r="B11" s="5">
        <v>14040000</v>
      </c>
      <c r="C11" s="5" t="s">
        <v>11</v>
      </c>
      <c r="D11" s="6">
        <v>4793900</v>
      </c>
      <c r="E11" s="6">
        <v>1278300</v>
      </c>
      <c r="F11" s="6">
        <v>1278776.25</v>
      </c>
      <c r="G11" s="6">
        <f>F11-E11</f>
        <v>476.25</v>
      </c>
      <c r="H11" s="6">
        <f>IF(E11=0,0,F11/E11*100)</f>
        <v>100.03725651255573</v>
      </c>
    </row>
    <row r="12" spans="1:11" x14ac:dyDescent="0.3">
      <c r="A12" s="5"/>
      <c r="B12" s="5">
        <v>18000000</v>
      </c>
      <c r="C12" s="5" t="s">
        <v>12</v>
      </c>
      <c r="D12" s="6">
        <v>13763100</v>
      </c>
      <c r="E12" s="6">
        <v>2661400</v>
      </c>
      <c r="F12" s="6">
        <v>2660814.8400000003</v>
      </c>
      <c r="G12" s="6">
        <f>F12-E12</f>
        <v>-585.15999999968335</v>
      </c>
      <c r="H12" s="6">
        <f>IF(E12=0,0,F12/E12*100)</f>
        <v>99.978013075824762</v>
      </c>
    </row>
    <row r="13" spans="1:11" x14ac:dyDescent="0.3">
      <c r="A13" s="5"/>
      <c r="B13" s="5">
        <v>18010000</v>
      </c>
      <c r="C13" s="5" t="s">
        <v>13</v>
      </c>
      <c r="D13" s="6">
        <v>13763100</v>
      </c>
      <c r="E13" s="6">
        <v>2661400</v>
      </c>
      <c r="F13" s="6">
        <v>2660814.8400000003</v>
      </c>
      <c r="G13" s="6">
        <f>F13-E13</f>
        <v>-585.15999999968335</v>
      </c>
      <c r="H13" s="6">
        <f>IF(E13=0,0,F13/E13*100)</f>
        <v>99.978013075824762</v>
      </c>
    </row>
    <row r="14" spans="1:11" ht="44.4" customHeight="1" x14ac:dyDescent="0.3">
      <c r="A14" s="5"/>
      <c r="B14" s="5">
        <v>18010100</v>
      </c>
      <c r="C14" s="5" t="s">
        <v>14</v>
      </c>
      <c r="D14" s="6">
        <v>100600</v>
      </c>
      <c r="E14" s="6">
        <v>33500</v>
      </c>
      <c r="F14" s="6">
        <v>14823.51</v>
      </c>
      <c r="G14" s="6">
        <f>F14-E14</f>
        <v>-18676.489999999998</v>
      </c>
      <c r="H14" s="6">
        <f>IF(E14=0,0,F14/E14*100)</f>
        <v>44.249283582089554</v>
      </c>
    </row>
    <row r="15" spans="1:11" ht="57" customHeight="1" x14ac:dyDescent="0.3">
      <c r="A15" s="5"/>
      <c r="B15" s="5">
        <v>18010200</v>
      </c>
      <c r="C15" s="5" t="s">
        <v>15</v>
      </c>
      <c r="D15" s="6">
        <v>466400</v>
      </c>
      <c r="E15" s="6">
        <v>28900</v>
      </c>
      <c r="F15" s="6">
        <v>28952.37</v>
      </c>
      <c r="G15" s="6">
        <f>F15-E15</f>
        <v>52.369999999998981</v>
      </c>
      <c r="H15" s="6">
        <f>IF(E15=0,0,F15/E15*100)</f>
        <v>100.18121107266435</v>
      </c>
    </row>
    <row r="16" spans="1:11" ht="45.6" customHeight="1" x14ac:dyDescent="0.3">
      <c r="A16" s="5"/>
      <c r="B16" s="5">
        <v>18010300</v>
      </c>
      <c r="C16" s="5" t="s">
        <v>16</v>
      </c>
      <c r="D16" s="6">
        <v>3435700</v>
      </c>
      <c r="E16" s="6">
        <v>306700</v>
      </c>
      <c r="F16" s="6">
        <v>304771.84000000003</v>
      </c>
      <c r="G16" s="6">
        <f>F16-E16</f>
        <v>-1928.1599999999744</v>
      </c>
      <c r="H16" s="6">
        <f>IF(E16=0,0,F16/E16*100)</f>
        <v>99.371320508640366</v>
      </c>
    </row>
    <row r="17" spans="1:8" ht="44.4" customHeight="1" x14ac:dyDescent="0.3">
      <c r="A17" s="5"/>
      <c r="B17" s="5">
        <v>18010400</v>
      </c>
      <c r="C17" s="5" t="s">
        <v>17</v>
      </c>
      <c r="D17" s="6">
        <v>9760400</v>
      </c>
      <c r="E17" s="6">
        <v>2292300</v>
      </c>
      <c r="F17" s="6">
        <v>2312267.12</v>
      </c>
      <c r="G17" s="6">
        <f>F17-E17</f>
        <v>19967.120000000112</v>
      </c>
      <c r="H17" s="6">
        <f>IF(E17=0,0,F17/E17*100)</f>
        <v>100.87105178205296</v>
      </c>
    </row>
    <row r="18" spans="1:8" x14ac:dyDescent="0.3">
      <c r="A18" s="5"/>
      <c r="B18" s="5">
        <v>20000000</v>
      </c>
      <c r="C18" s="5" t="s">
        <v>18</v>
      </c>
      <c r="D18" s="6">
        <v>327400</v>
      </c>
      <c r="E18" s="6">
        <v>78900</v>
      </c>
      <c r="F18" s="6">
        <v>63706.2</v>
      </c>
      <c r="G18" s="6">
        <f>F18-E18</f>
        <v>-15193.800000000003</v>
      </c>
      <c r="H18" s="6">
        <f>IF(E18=0,0,F18/E18*100)</f>
        <v>80.742965779467681</v>
      </c>
    </row>
    <row r="19" spans="1:8" x14ac:dyDescent="0.3">
      <c r="A19" s="5"/>
      <c r="B19" s="5">
        <v>21000000</v>
      </c>
      <c r="C19" s="5" t="s">
        <v>19</v>
      </c>
      <c r="D19" s="6">
        <v>184000</v>
      </c>
      <c r="E19" s="6">
        <v>47850</v>
      </c>
      <c r="F19" s="6">
        <v>32652</v>
      </c>
      <c r="G19" s="6">
        <f>F19-E19</f>
        <v>-15198</v>
      </c>
      <c r="H19" s="6">
        <f>IF(E19=0,0,F19/E19*100)</f>
        <v>68.238244514106583</v>
      </c>
    </row>
    <row r="20" spans="1:8" x14ac:dyDescent="0.3">
      <c r="A20" s="5"/>
      <c r="B20" s="5">
        <v>21080000</v>
      </c>
      <c r="C20" s="5" t="s">
        <v>20</v>
      </c>
      <c r="D20" s="6">
        <v>184000</v>
      </c>
      <c r="E20" s="6">
        <v>47850</v>
      </c>
      <c r="F20" s="6">
        <v>32652</v>
      </c>
      <c r="G20" s="6">
        <f>F20-E20</f>
        <v>-15198</v>
      </c>
      <c r="H20" s="6">
        <f>IF(E20=0,0,F20/E20*100)</f>
        <v>68.238244514106583</v>
      </c>
    </row>
    <row r="21" spans="1:8" x14ac:dyDescent="0.3">
      <c r="A21" s="5"/>
      <c r="B21" s="5">
        <v>21081100</v>
      </c>
      <c r="C21" s="5" t="s">
        <v>21</v>
      </c>
      <c r="D21" s="6">
        <v>31200</v>
      </c>
      <c r="E21" s="6">
        <v>19450</v>
      </c>
      <c r="F21" s="6">
        <v>19452</v>
      </c>
      <c r="G21" s="6">
        <f>F21-E21</f>
        <v>2</v>
      </c>
      <c r="H21" s="6">
        <f>IF(E21=0,0,F21/E21*100)</f>
        <v>100.01028277634963</v>
      </c>
    </row>
    <row r="22" spans="1:8" ht="45.6" customHeight="1" x14ac:dyDescent="0.3">
      <c r="A22" s="5"/>
      <c r="B22" s="5">
        <v>21081500</v>
      </c>
      <c r="C22" s="5" t="s">
        <v>22</v>
      </c>
      <c r="D22" s="6">
        <v>152800</v>
      </c>
      <c r="E22" s="6">
        <v>28400</v>
      </c>
      <c r="F22" s="6">
        <v>13200</v>
      </c>
      <c r="G22" s="6">
        <f>F22-E22</f>
        <v>-15200</v>
      </c>
      <c r="H22" s="6">
        <f>IF(E22=0,0,F22/E22*100)</f>
        <v>46.478873239436616</v>
      </c>
    </row>
    <row r="23" spans="1:8" ht="34.799999999999997" customHeight="1" x14ac:dyDescent="0.3">
      <c r="A23" s="5"/>
      <c r="B23" s="5">
        <v>22000000</v>
      </c>
      <c r="C23" s="5" t="s">
        <v>23</v>
      </c>
      <c r="D23" s="6">
        <v>143400</v>
      </c>
      <c r="E23" s="6">
        <v>31050</v>
      </c>
      <c r="F23" s="6">
        <v>31054.2</v>
      </c>
      <c r="G23" s="6">
        <f>F23-E23</f>
        <v>4.2000000000007276</v>
      </c>
      <c r="H23" s="6">
        <f>IF(E23=0,0,F23/E23*100)</f>
        <v>100.01352657004831</v>
      </c>
    </row>
    <row r="24" spans="1:8" x14ac:dyDescent="0.3">
      <c r="A24" s="5"/>
      <c r="B24" s="5">
        <v>22010000</v>
      </c>
      <c r="C24" s="5" t="s">
        <v>24</v>
      </c>
      <c r="D24" s="6">
        <v>143400</v>
      </c>
      <c r="E24" s="6">
        <v>31050</v>
      </c>
      <c r="F24" s="6">
        <v>31054.2</v>
      </c>
      <c r="G24" s="6">
        <f>F24-E24</f>
        <v>4.2000000000007276</v>
      </c>
      <c r="H24" s="6">
        <f>IF(E24=0,0,F24/E24*100)</f>
        <v>100.01352657004831</v>
      </c>
    </row>
    <row r="25" spans="1:8" x14ac:dyDescent="0.3">
      <c r="A25" s="5"/>
      <c r="B25" s="5">
        <v>22012500</v>
      </c>
      <c r="C25" s="5" t="s">
        <v>25</v>
      </c>
      <c r="D25" s="6">
        <v>143400</v>
      </c>
      <c r="E25" s="6">
        <v>31050</v>
      </c>
      <c r="F25" s="6">
        <v>31054.2</v>
      </c>
      <c r="G25" s="6">
        <f>F25-E25</f>
        <v>4.2000000000007276</v>
      </c>
      <c r="H25" s="6">
        <f>IF(E25=0,0,F25/E25*100)</f>
        <v>100.01352657004831</v>
      </c>
    </row>
    <row r="26" spans="1:8" x14ac:dyDescent="0.3">
      <c r="A26" s="5"/>
      <c r="B26" s="5">
        <v>30000000</v>
      </c>
      <c r="C26" s="5" t="s">
        <v>26</v>
      </c>
      <c r="D26" s="6">
        <v>2000</v>
      </c>
      <c r="E26" s="6">
        <v>2000</v>
      </c>
      <c r="F26" s="6">
        <v>41421.01</v>
      </c>
      <c r="G26" s="6">
        <f>F26-E26</f>
        <v>39421.01</v>
      </c>
      <c r="H26" s="6">
        <f>IF(E26=0,0,F26/E26*100)</f>
        <v>2071.0505000000003</v>
      </c>
    </row>
    <row r="27" spans="1:8" x14ac:dyDescent="0.3">
      <c r="A27" s="5"/>
      <c r="B27" s="5">
        <v>31000000</v>
      </c>
      <c r="C27" s="5" t="s">
        <v>27</v>
      </c>
      <c r="D27" s="6">
        <v>2000</v>
      </c>
      <c r="E27" s="6">
        <v>2000</v>
      </c>
      <c r="F27" s="6">
        <v>41421.01</v>
      </c>
      <c r="G27" s="6">
        <f>F27-E27</f>
        <v>39421.01</v>
      </c>
      <c r="H27" s="6">
        <f>IF(E27=0,0,F27/E27*100)</f>
        <v>2071.0505000000003</v>
      </c>
    </row>
    <row r="28" spans="1:8" ht="66.599999999999994" customHeight="1" x14ac:dyDescent="0.3">
      <c r="A28" s="5"/>
      <c r="B28" s="5">
        <v>31010000</v>
      </c>
      <c r="C28" s="5" t="s">
        <v>28</v>
      </c>
      <c r="D28" s="6">
        <v>2000</v>
      </c>
      <c r="E28" s="6">
        <v>2000</v>
      </c>
      <c r="F28" s="6">
        <v>41421.01</v>
      </c>
      <c r="G28" s="6">
        <f>F28-E28</f>
        <v>39421.01</v>
      </c>
      <c r="H28" s="6">
        <f>IF(E28=0,0,F28/E28*100)</f>
        <v>2071.0505000000003</v>
      </c>
    </row>
    <row r="29" spans="1:8" ht="67.2" customHeight="1" x14ac:dyDescent="0.3">
      <c r="A29" s="5"/>
      <c r="B29" s="5">
        <v>31010200</v>
      </c>
      <c r="C29" s="5" t="s">
        <v>29</v>
      </c>
      <c r="D29" s="6">
        <v>2000</v>
      </c>
      <c r="E29" s="6">
        <v>2000</v>
      </c>
      <c r="F29" s="6">
        <v>41421.01</v>
      </c>
      <c r="G29" s="6">
        <f>F29-E29</f>
        <v>39421.01</v>
      </c>
      <c r="H29" s="6">
        <f>IF(E29=0,0,F29/E29*100)</f>
        <v>2071.0505000000003</v>
      </c>
    </row>
    <row r="30" spans="1:8" x14ac:dyDescent="0.3">
      <c r="A30" s="5"/>
      <c r="B30" s="5">
        <v>40000000</v>
      </c>
      <c r="C30" s="5" t="s">
        <v>30</v>
      </c>
      <c r="D30" s="6">
        <v>60879105</v>
      </c>
      <c r="E30" s="6">
        <v>17971687</v>
      </c>
      <c r="F30" s="6">
        <v>17779737</v>
      </c>
      <c r="G30" s="6">
        <f>F30-E30</f>
        <v>-191950</v>
      </c>
      <c r="H30" s="6">
        <f>IF(E30=0,0,F30/E30*100)</f>
        <v>98.931931098065533</v>
      </c>
    </row>
    <row r="31" spans="1:8" x14ac:dyDescent="0.3">
      <c r="A31" s="5"/>
      <c r="B31" s="5">
        <v>41000000</v>
      </c>
      <c r="C31" s="5" t="s">
        <v>31</v>
      </c>
      <c r="D31" s="6">
        <v>60879105</v>
      </c>
      <c r="E31" s="6">
        <v>17971687</v>
      </c>
      <c r="F31" s="6">
        <v>17779737</v>
      </c>
      <c r="G31" s="6">
        <f>F31-E31</f>
        <v>-191950</v>
      </c>
      <c r="H31" s="6">
        <f>IF(E31=0,0,F31/E31*100)</f>
        <v>98.931931098065533</v>
      </c>
    </row>
    <row r="32" spans="1:8" x14ac:dyDescent="0.3">
      <c r="A32" s="5"/>
      <c r="B32" s="5">
        <v>41040000</v>
      </c>
      <c r="C32" s="5" t="s">
        <v>32</v>
      </c>
      <c r="D32" s="6">
        <v>60093837</v>
      </c>
      <c r="E32" s="6">
        <v>17779737</v>
      </c>
      <c r="F32" s="6">
        <v>17779737</v>
      </c>
      <c r="G32" s="6">
        <f>F32-E32</f>
        <v>0</v>
      </c>
      <c r="H32" s="6">
        <f>IF(E32=0,0,F32/E32*100)</f>
        <v>100</v>
      </c>
    </row>
    <row r="33" spans="1:8" x14ac:dyDescent="0.3">
      <c r="A33" s="5"/>
      <c r="B33" s="5">
        <v>41040400</v>
      </c>
      <c r="C33" s="5" t="s">
        <v>33</v>
      </c>
      <c r="D33" s="6">
        <v>60093837</v>
      </c>
      <c r="E33" s="6">
        <v>17779737</v>
      </c>
      <c r="F33" s="6">
        <v>17779737</v>
      </c>
      <c r="G33" s="6">
        <f>F33-E33</f>
        <v>0</v>
      </c>
      <c r="H33" s="6">
        <f>IF(E33=0,0,F33/E33*100)</f>
        <v>100</v>
      </c>
    </row>
    <row r="34" spans="1:8" x14ac:dyDescent="0.3">
      <c r="A34" s="5"/>
      <c r="B34" s="5">
        <v>41050000</v>
      </c>
      <c r="C34" s="5" t="s">
        <v>34</v>
      </c>
      <c r="D34" s="6">
        <v>785268</v>
      </c>
      <c r="E34" s="6">
        <v>191950</v>
      </c>
      <c r="F34" s="6">
        <v>0</v>
      </c>
      <c r="G34" s="6">
        <f>F34-E34</f>
        <v>-191950</v>
      </c>
      <c r="H34" s="6">
        <f>IF(E34=0,0,F34/E34*100)</f>
        <v>0</v>
      </c>
    </row>
    <row r="35" spans="1:8" x14ac:dyDescent="0.3">
      <c r="A35" s="5"/>
      <c r="B35" s="5">
        <v>41053900</v>
      </c>
      <c r="C35" s="5" t="s">
        <v>35</v>
      </c>
      <c r="D35" s="6">
        <v>785268</v>
      </c>
      <c r="E35" s="6">
        <v>191950</v>
      </c>
      <c r="F35" s="6">
        <v>0</v>
      </c>
      <c r="G35" s="6">
        <f>F35-E35</f>
        <v>-191950</v>
      </c>
      <c r="H35" s="6">
        <f>IF(E35=0,0,F35/E35*100)</f>
        <v>0</v>
      </c>
    </row>
    <row r="36" spans="1:8" ht="22.2" customHeight="1" x14ac:dyDescent="0.3">
      <c r="A36" s="7" t="s">
        <v>36</v>
      </c>
      <c r="B36" s="8"/>
      <c r="C36" s="8"/>
      <c r="D36" s="9">
        <v>18887400</v>
      </c>
      <c r="E36" s="9">
        <v>4020600</v>
      </c>
      <c r="F36" s="9">
        <v>4044718.3000000003</v>
      </c>
      <c r="G36" s="9">
        <f>F36-E36</f>
        <v>24118.300000000279</v>
      </c>
      <c r="H36" s="9">
        <f>IF(E36=0,0,F36/E36*100)</f>
        <v>100.59986817887878</v>
      </c>
    </row>
    <row r="37" spans="1:8" ht="19.2" customHeight="1" x14ac:dyDescent="0.3">
      <c r="A37" s="7" t="s">
        <v>37</v>
      </c>
      <c r="B37" s="8"/>
      <c r="C37" s="8"/>
      <c r="D37" s="9">
        <v>79766505</v>
      </c>
      <c r="E37" s="9">
        <v>21992287</v>
      </c>
      <c r="F37" s="9">
        <v>21824455.300000001</v>
      </c>
      <c r="G37" s="9">
        <f>F37-E37</f>
        <v>-167831.69999999925</v>
      </c>
      <c r="H37" s="9">
        <f>IF(E37=0,0,F37/E37*100)</f>
        <v>99.236861086798299</v>
      </c>
    </row>
    <row r="40" spans="1:8" ht="18" x14ac:dyDescent="0.35">
      <c r="A40" s="10" t="s">
        <v>38</v>
      </c>
      <c r="B40" s="10" t="s">
        <v>38</v>
      </c>
      <c r="E40" s="10" t="s">
        <v>39</v>
      </c>
    </row>
  </sheetData>
  <mergeCells count="11">
    <mergeCell ref="A36:C36"/>
    <mergeCell ref="A37:C37"/>
    <mergeCell ref="B1:H1"/>
    <mergeCell ref="D4:D5"/>
    <mergeCell ref="E4:E5"/>
    <mergeCell ref="F4:F5"/>
    <mergeCell ref="G4:G5"/>
    <mergeCell ref="H4:H5"/>
    <mergeCell ref="A4:A5"/>
    <mergeCell ref="B4:B5"/>
    <mergeCell ref="C4:C5"/>
  </mergeCells>
  <pageMargins left="0.59055118110236227" right="0.35" top="0.39370078740157483" bottom="0.39370078740157483" header="0" footer="0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2020-04-06T14:28:03Z</cp:lastPrinted>
  <dcterms:created xsi:type="dcterms:W3CDTF">2020-04-06T14:12:05Z</dcterms:created>
  <dcterms:modified xsi:type="dcterms:W3CDTF">2020-04-06T14:28:27Z</dcterms:modified>
</cp:coreProperties>
</file>