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на 12.04.2021" sheetId="4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10" i="4" l="1"/>
  <c r="L9" i="4"/>
  <c r="K10" i="4"/>
  <c r="K9" i="4"/>
  <c r="I11" i="4" l="1"/>
  <c r="I13" i="4" s="1"/>
  <c r="G10" i="4"/>
  <c r="D9" i="4" l="1"/>
  <c r="D10" i="4"/>
  <c r="M10" i="4" s="1"/>
  <c r="E11" i="4"/>
  <c r="E13" i="4" s="1"/>
  <c r="F11" i="4"/>
  <c r="F13" i="4" s="1"/>
  <c r="D11" i="4" l="1"/>
  <c r="D13" i="4" s="1"/>
  <c r="K11" i="4" l="1"/>
  <c r="K13" i="4" s="1"/>
  <c r="G9" i="4"/>
  <c r="G11" i="4" l="1"/>
  <c r="G13" i="4" s="1"/>
  <c r="L11" i="4" l="1"/>
  <c r="L13" i="4" s="1"/>
  <c r="M9" i="4"/>
  <c r="M11" i="4" s="1"/>
  <c r="M13" i="4" s="1"/>
</calcChain>
</file>

<file path=xl/sharedStrings.xml><?xml version="1.0" encoding="utf-8"?>
<sst xmlns="http://schemas.openxmlformats.org/spreadsheetml/2006/main" count="35" uniqueCount="29">
  <si>
    <t>у тому числі:</t>
  </si>
  <si>
    <t>земельного податку</t>
  </si>
  <si>
    <t>орендної плати за землю</t>
  </si>
  <si>
    <t>Разом</t>
  </si>
  <si>
    <t xml:space="preserve">Інші </t>
  </si>
  <si>
    <t>Розрахунок витрат суб’єктів господарювання на податки та збори</t>
  </si>
  <si>
    <t>Усього надходжень по місту</t>
  </si>
  <si>
    <t xml:space="preserve">Примітки: </t>
  </si>
  <si>
    <t>Землі промисловості</t>
  </si>
  <si>
    <t>Землі транспорту</t>
  </si>
  <si>
    <t>4</t>
  </si>
  <si>
    <t>3</t>
  </si>
  <si>
    <t>5</t>
  </si>
  <si>
    <t>усього, грн</t>
  </si>
  <si>
    <t>Додаткові витрати суб’єктів господарювання на податки та збори, грн</t>
  </si>
  <si>
    <t xml:space="preserve">Цільове використання земельної ділянки </t>
  </si>
  <si>
    <t>3. У зв'язку з ухваленням відповідних нормативно-правових актів та рішень державних органів розрахунок витрат може бути змінено впродовж відповідного періоду.</t>
  </si>
  <si>
    <t>Річна плата за землю за ставками, що діють у 2021 році</t>
  </si>
  <si>
    <t>Річна плата за землю за ставками, що пропонуються з 01.01.2022</t>
  </si>
  <si>
    <t xml:space="preserve">орендної плати за землю </t>
  </si>
  <si>
    <t>1. Для розрахунку витрат використана інформація щодо  задекларованих податкових зобов'язань з плати за землю, надана Головним управлінням ДПС у Дніпропетровській області (листи від 25.02.2021 №3583/5/04-36-04-10-16, №3896/5/04-36-04-11-09).</t>
  </si>
  <si>
    <t>став-ка, %</t>
  </si>
  <si>
    <t xml:space="preserve"> в разі зміни ставок плати за землю при запровадженні альтернативи 4</t>
  </si>
  <si>
    <t xml:space="preserve">Додаток 3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Рогу» </t>
  </si>
  <si>
    <t>№ п/п</t>
  </si>
  <si>
    <t>сума, грн</t>
  </si>
  <si>
    <r>
      <t>Річна плата за землю з 01.01.2022 з урахуванням збільшення середньої базової вартості 1 м</t>
    </r>
    <r>
      <rPr>
        <b/>
        <i/>
        <vertAlign val="superscript"/>
        <sz val="11"/>
        <color theme="1"/>
        <rFont val="Times New Roman"/>
        <family val="1"/>
        <charset val="204"/>
      </rPr>
      <t>2</t>
    </r>
    <r>
      <rPr>
        <b/>
        <i/>
        <sz val="11"/>
        <color theme="1"/>
        <rFont val="Times New Roman"/>
        <family val="1"/>
        <charset val="204"/>
      </rPr>
      <t xml:space="preserve"> землі, грн</t>
    </r>
  </si>
  <si>
    <r>
      <t>2. У разі введення в дію з 01.01.2022 нової нормативної грошової оцінки земель м. Кривого Рогу, що передбачає збільшення середньої базової вартості 1 м</t>
    </r>
    <r>
      <rPr>
        <i/>
        <vertAlign val="superscript"/>
        <sz val="12"/>
        <color theme="1"/>
        <rFont val="Times New Roman"/>
        <family val="1"/>
        <charset val="204"/>
      </rPr>
      <t>2</t>
    </r>
    <r>
      <rPr>
        <i/>
        <sz val="12"/>
        <color theme="1"/>
        <rFont val="Times New Roman"/>
        <family val="1"/>
        <charset val="204"/>
      </rPr>
      <t xml:space="preserve"> землі на 18,61 %, прогнозується відповідне збільшення плати за землю.</t>
    </r>
  </si>
  <si>
    <t>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</si>
</sst>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#,##0.00\ _₽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i/>
      <vertAlign val="superscript"/>
      <sz val="11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/>
    <xf numFmtId="2" fontId="1" fillId="0" borderId="1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164" fontId="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top"/>
    </xf>
    <xf numFmtId="164" fontId="1" fillId="0" borderId="1" xfId="0" applyNumberFormat="1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5" fillId="0" borderId="3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horizontal="center" vertical="top" wrapText="1"/>
    </xf>
    <xf numFmtId="165" fontId="10" fillId="0" borderId="6" xfId="0" applyNumberFormat="1" applyFont="1" applyBorder="1" applyAlignment="1">
      <alignment horizontal="center" vertical="top"/>
    </xf>
    <xf numFmtId="165" fontId="11" fillId="0" borderId="6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top"/>
    </xf>
    <xf numFmtId="165" fontId="11" fillId="0" borderId="1" xfId="0" applyNumberFormat="1" applyFont="1" applyBorder="1" applyAlignment="1">
      <alignment vertical="top"/>
    </xf>
    <xf numFmtId="165" fontId="11" fillId="0" borderId="6" xfId="0" applyNumberFormat="1" applyFont="1" applyBorder="1" applyAlignment="1">
      <alignment horizontal="center" vertical="top"/>
    </xf>
    <xf numFmtId="39" fontId="1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top"/>
    </xf>
    <xf numFmtId="164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top"/>
    </xf>
    <xf numFmtId="164" fontId="12" fillId="0" borderId="1" xfId="0" applyNumberFormat="1" applyFont="1" applyBorder="1" applyAlignment="1">
      <alignment vertical="top"/>
    </xf>
    <xf numFmtId="0" fontId="0" fillId="0" borderId="0" xfId="0" applyBorder="1"/>
    <xf numFmtId="164" fontId="1" fillId="0" borderId="0" xfId="0" applyNumberFormat="1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64" fontId="7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top"/>
    </xf>
    <xf numFmtId="164" fontId="7" fillId="0" borderId="0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164" fontId="12" fillId="0" borderId="0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0" xfId="0" applyFont="1" applyAlignment="1">
      <alignment horizontal="justify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/>
    <xf numFmtId="0" fontId="6" fillId="0" borderId="0" xfId="0" applyFont="1" applyAlignment="1">
      <alignment horizontal="justify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A4" workbookViewId="0">
      <selection activeCell="G11" sqref="G11"/>
    </sheetView>
  </sheetViews>
  <sheetFormatPr defaultRowHeight="15" x14ac:dyDescent="0.25"/>
  <cols>
    <col min="1" max="1" width="4" customWidth="1"/>
    <col min="2" max="2" width="14.42578125" customWidth="1"/>
    <col min="3" max="3" width="6" customWidth="1"/>
    <col min="4" max="4" width="17.28515625" customWidth="1"/>
    <col min="5" max="5" width="15.85546875" customWidth="1"/>
    <col min="6" max="6" width="17.5703125" customWidth="1"/>
    <col min="7" max="7" width="17.42578125" customWidth="1"/>
    <col min="8" max="8" width="6.42578125" customWidth="1"/>
    <col min="9" max="9" width="16.42578125" customWidth="1"/>
    <col min="10" max="10" width="6.42578125" customWidth="1"/>
    <col min="11" max="11" width="18.28515625" customWidth="1"/>
    <col min="12" max="12" width="16.7109375" customWidth="1"/>
    <col min="13" max="13" width="17.5703125" customWidth="1"/>
  </cols>
  <sheetData>
    <row r="1" spans="1:17" ht="90.75" customHeight="1" x14ac:dyDescent="0.25">
      <c r="A1" s="9"/>
      <c r="B1" s="9"/>
      <c r="C1" s="55"/>
      <c r="D1" s="55"/>
      <c r="E1" s="55"/>
      <c r="F1" s="55"/>
      <c r="G1" s="17"/>
      <c r="H1" s="50" t="s">
        <v>23</v>
      </c>
      <c r="I1" s="50"/>
      <c r="J1" s="50"/>
      <c r="K1" s="50"/>
      <c r="L1" s="50"/>
      <c r="M1" s="50"/>
      <c r="N1" s="1"/>
      <c r="O1" s="1"/>
    </row>
    <row r="2" spans="1:17" ht="21" customHeight="1" x14ac:dyDescent="0.3">
      <c r="A2" s="54" t="s">
        <v>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7" ht="18" customHeight="1" x14ac:dyDescent="0.3">
      <c r="A3" s="54" t="s">
        <v>22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7" ht="6.75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7" ht="30" customHeight="1" x14ac:dyDescent="0.25">
      <c r="A5" s="47" t="s">
        <v>24</v>
      </c>
      <c r="B5" s="47" t="s">
        <v>15</v>
      </c>
      <c r="C5" s="43" t="s">
        <v>17</v>
      </c>
      <c r="D5" s="56"/>
      <c r="E5" s="56"/>
      <c r="F5" s="57"/>
      <c r="G5" s="56" t="s">
        <v>18</v>
      </c>
      <c r="H5" s="56"/>
      <c r="I5" s="56"/>
      <c r="J5" s="56"/>
      <c r="K5" s="57"/>
      <c r="L5" s="47" t="s">
        <v>26</v>
      </c>
      <c r="M5" s="53" t="s">
        <v>14</v>
      </c>
    </row>
    <row r="6" spans="1:17" ht="15" customHeight="1" x14ac:dyDescent="0.25">
      <c r="A6" s="51"/>
      <c r="B6" s="51"/>
      <c r="C6" s="47" t="s">
        <v>21</v>
      </c>
      <c r="D6" s="47" t="s">
        <v>13</v>
      </c>
      <c r="E6" s="43" t="s">
        <v>0</v>
      </c>
      <c r="F6" s="57"/>
      <c r="G6" s="47" t="s">
        <v>13</v>
      </c>
      <c r="H6" s="43" t="s">
        <v>0</v>
      </c>
      <c r="I6" s="56"/>
      <c r="J6" s="56"/>
      <c r="K6" s="57"/>
      <c r="L6" s="48"/>
      <c r="M6" s="53"/>
    </row>
    <row r="7" spans="1:17" ht="28.5" customHeight="1" x14ac:dyDescent="0.25">
      <c r="A7" s="51"/>
      <c r="B7" s="51"/>
      <c r="C7" s="51"/>
      <c r="D7" s="51"/>
      <c r="E7" s="47" t="s">
        <v>1</v>
      </c>
      <c r="F7" s="47" t="s">
        <v>2</v>
      </c>
      <c r="G7" s="51"/>
      <c r="H7" s="43" t="s">
        <v>1</v>
      </c>
      <c r="I7" s="44"/>
      <c r="J7" s="43" t="s">
        <v>19</v>
      </c>
      <c r="K7" s="45"/>
      <c r="L7" s="48"/>
      <c r="M7" s="53"/>
    </row>
    <row r="8" spans="1:17" ht="152.25" customHeight="1" x14ac:dyDescent="0.25">
      <c r="A8" s="52"/>
      <c r="B8" s="52"/>
      <c r="C8" s="52"/>
      <c r="D8" s="52"/>
      <c r="E8" s="52"/>
      <c r="F8" s="52"/>
      <c r="G8" s="52"/>
      <c r="H8" s="31" t="s">
        <v>21</v>
      </c>
      <c r="I8" s="31" t="s">
        <v>25</v>
      </c>
      <c r="J8" s="31" t="s">
        <v>21</v>
      </c>
      <c r="K8" s="31" t="s">
        <v>25</v>
      </c>
      <c r="L8" s="49"/>
      <c r="M8" s="53"/>
    </row>
    <row r="9" spans="1:17" ht="33" customHeight="1" x14ac:dyDescent="0.25">
      <c r="A9" s="18">
        <v>1</v>
      </c>
      <c r="B9" s="16" t="s">
        <v>8</v>
      </c>
      <c r="C9" s="2">
        <v>2.5</v>
      </c>
      <c r="D9" s="4">
        <f>E9+F9</f>
        <v>1281162500</v>
      </c>
      <c r="E9" s="4">
        <v>140389700</v>
      </c>
      <c r="F9" s="30">
        <v>1140772800</v>
      </c>
      <c r="G9" s="4">
        <f>I9+K9</f>
        <v>5644177080</v>
      </c>
      <c r="H9" s="4">
        <v>3</v>
      </c>
      <c r="I9" s="4">
        <v>168467640</v>
      </c>
      <c r="J9" s="4">
        <v>12</v>
      </c>
      <c r="K9" s="36">
        <f>F9/C9*J9</f>
        <v>5475709440</v>
      </c>
      <c r="L9" s="24">
        <f>G9*118.61/100</f>
        <v>6694558434.5880003</v>
      </c>
      <c r="M9" s="27">
        <f>L9-D9</f>
        <v>5413395934.5880003</v>
      </c>
      <c r="N9" s="37"/>
      <c r="O9" s="46"/>
      <c r="P9" s="46"/>
      <c r="Q9" s="37"/>
    </row>
    <row r="10" spans="1:17" ht="31.5" customHeight="1" x14ac:dyDescent="0.25">
      <c r="A10" s="15">
        <v>2</v>
      </c>
      <c r="B10" s="16" t="s">
        <v>9</v>
      </c>
      <c r="C10" s="2">
        <v>2.5</v>
      </c>
      <c r="D10" s="8">
        <f t="shared" ref="D10" si="0">E10+F10</f>
        <v>93385100</v>
      </c>
      <c r="E10" s="14">
        <v>81219100</v>
      </c>
      <c r="F10" s="14">
        <v>12166000</v>
      </c>
      <c r="G10" s="14">
        <f>I10+K10</f>
        <v>155859720</v>
      </c>
      <c r="H10" s="4">
        <v>3</v>
      </c>
      <c r="I10" s="14">
        <v>97462920</v>
      </c>
      <c r="J10" s="4">
        <v>12</v>
      </c>
      <c r="K10" s="36">
        <f>F10/C10*J10</f>
        <v>58396800</v>
      </c>
      <c r="L10" s="24">
        <f>G10*118.61/100</f>
        <v>184865213.89200002</v>
      </c>
      <c r="M10" s="27">
        <f>L10-D10</f>
        <v>91480113.89200002</v>
      </c>
      <c r="N10" s="37"/>
      <c r="O10" s="38"/>
      <c r="P10" s="39"/>
      <c r="Q10" s="37"/>
    </row>
    <row r="11" spans="1:17" ht="23.25" customHeight="1" x14ac:dyDescent="0.25">
      <c r="A11" s="19" t="s">
        <v>11</v>
      </c>
      <c r="B11" s="20" t="s">
        <v>3</v>
      </c>
      <c r="C11" s="3"/>
      <c r="D11" s="6">
        <f>SUM(D9:D10)</f>
        <v>1374547600</v>
      </c>
      <c r="E11" s="11">
        <f>SUM(E9:E10)</f>
        <v>221608800</v>
      </c>
      <c r="F11" s="11">
        <f>SUM(F9:F10)</f>
        <v>1152938800</v>
      </c>
      <c r="G11" s="11">
        <f>SUM(G9:G10)</f>
        <v>5800036800</v>
      </c>
      <c r="H11" s="32"/>
      <c r="I11" s="32">
        <f>SUM(I9:I10)</f>
        <v>265930560</v>
      </c>
      <c r="J11" s="34"/>
      <c r="K11" s="34">
        <f>SUM(K9:K10)</f>
        <v>5534106240</v>
      </c>
      <c r="L11" s="25">
        <f>SUM(L9:L10)</f>
        <v>6879423648.4800005</v>
      </c>
      <c r="M11" s="26">
        <f>SUM(M9:M10)</f>
        <v>5504876048.4800005</v>
      </c>
      <c r="O11" s="40"/>
      <c r="P11" s="40"/>
    </row>
    <row r="12" spans="1:17" ht="22.5" customHeight="1" x14ac:dyDescent="0.25">
      <c r="A12" s="19" t="s">
        <v>10</v>
      </c>
      <c r="B12" s="21" t="s">
        <v>4</v>
      </c>
      <c r="C12" s="2"/>
      <c r="D12" s="5">
        <v>90026700</v>
      </c>
      <c r="E12" s="13">
        <v>20970000</v>
      </c>
      <c r="F12" s="13">
        <v>69056700</v>
      </c>
      <c r="G12" s="13">
        <v>90026700</v>
      </c>
      <c r="H12" s="13"/>
      <c r="I12" s="13">
        <v>20970000</v>
      </c>
      <c r="J12" s="13"/>
      <c r="K12" s="13">
        <v>69056700</v>
      </c>
      <c r="L12" s="24">
        <v>106780668.87</v>
      </c>
      <c r="M12" s="27">
        <v>16753968.869999999</v>
      </c>
      <c r="O12" s="41"/>
      <c r="P12" s="41"/>
    </row>
    <row r="13" spans="1:17" ht="48" customHeight="1" x14ac:dyDescent="0.25">
      <c r="A13" s="19" t="s">
        <v>12</v>
      </c>
      <c r="B13" s="22" t="s">
        <v>6</v>
      </c>
      <c r="C13" s="23"/>
      <c r="D13" s="7">
        <f>SUM(D11:D12)</f>
        <v>1464574300</v>
      </c>
      <c r="E13" s="12">
        <f>SUM(E11:E12)</f>
        <v>242578800</v>
      </c>
      <c r="F13" s="12">
        <f>SUM(F11:F12)</f>
        <v>1221995500</v>
      </c>
      <c r="G13" s="12">
        <f>SUM(G11:G12)</f>
        <v>5890063500</v>
      </c>
      <c r="H13" s="33"/>
      <c r="I13" s="33">
        <f>SUM(I11:I12)</f>
        <v>286900560</v>
      </c>
      <c r="J13" s="35"/>
      <c r="K13" s="35">
        <f>SUM(K11:K12)</f>
        <v>5603162940</v>
      </c>
      <c r="L13" s="29">
        <f>SUM(L11:L12)</f>
        <v>6986204317.3500004</v>
      </c>
      <c r="M13" s="28">
        <f>SUM(M11:M12)</f>
        <v>5521630017.3500004</v>
      </c>
      <c r="O13" s="42"/>
      <c r="P13" s="42"/>
    </row>
    <row r="14" spans="1:17" ht="17.25" customHeight="1" x14ac:dyDescent="0.25">
      <c r="A14" s="59" t="s">
        <v>7</v>
      </c>
      <c r="B14" s="5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7" ht="30" customHeight="1" x14ac:dyDescent="0.25">
      <c r="A15" s="58" t="s">
        <v>20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spans="1:17" ht="32.25" customHeight="1" x14ac:dyDescent="0.25">
      <c r="A16" s="58" t="s">
        <v>27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1:13" ht="16.5" customHeight="1" x14ac:dyDescent="0.25">
      <c r="A17" s="60" t="s">
        <v>16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ht="50.25" customHeight="1" x14ac:dyDescent="0.25">
      <c r="E18" s="61" t="s">
        <v>28</v>
      </c>
      <c r="F18" s="61"/>
      <c r="G18" s="61"/>
      <c r="H18" s="61"/>
      <c r="I18" s="61"/>
      <c r="J18" s="61"/>
    </row>
  </sheetData>
  <mergeCells count="29">
    <mergeCell ref="A15:M15"/>
    <mergeCell ref="A14:B14"/>
    <mergeCell ref="A17:M17"/>
    <mergeCell ref="A16:M16"/>
    <mergeCell ref="E18:J18"/>
    <mergeCell ref="H1:M1"/>
    <mergeCell ref="G6:G8"/>
    <mergeCell ref="M5:M8"/>
    <mergeCell ref="A2:M2"/>
    <mergeCell ref="A3:M3"/>
    <mergeCell ref="D6:D8"/>
    <mergeCell ref="E7:E8"/>
    <mergeCell ref="F7:F8"/>
    <mergeCell ref="C1:F1"/>
    <mergeCell ref="C6:C8"/>
    <mergeCell ref="G5:K5"/>
    <mergeCell ref="H6:K6"/>
    <mergeCell ref="A5:A8"/>
    <mergeCell ref="B5:B8"/>
    <mergeCell ref="C5:F5"/>
    <mergeCell ref="E6:F6"/>
    <mergeCell ref="O10:P10"/>
    <mergeCell ref="O11:P11"/>
    <mergeCell ref="O12:P12"/>
    <mergeCell ref="O13:P13"/>
    <mergeCell ref="H7:I7"/>
    <mergeCell ref="J7:K7"/>
    <mergeCell ref="O9:P9"/>
    <mergeCell ref="L5:L8"/>
  </mergeCells>
  <pageMargins left="1.1023622047244095" right="0.31496062992125984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12.04.2021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2021-04-15T10:34:43Z</dcterms:modified>
</cp:coreProperties>
</file>