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K11" i="4"/>
  <c r="K13" s="1"/>
  <c r="I11"/>
  <c r="I13" s="1"/>
  <c r="G12"/>
  <c r="G10"/>
  <c r="G9"/>
  <c r="D12" l="1"/>
  <c r="L12" s="1"/>
  <c r="D9" l="1"/>
  <c r="L9" s="1"/>
  <c r="D10"/>
  <c r="L10" s="1"/>
  <c r="E11"/>
  <c r="E13" s="1"/>
  <c r="F11"/>
  <c r="F13" s="1"/>
  <c r="G11" l="1"/>
  <c r="G13" s="1"/>
  <c r="L11"/>
  <c r="L13" s="1"/>
  <c r="D11"/>
  <c r="D13" s="1"/>
  <c r="N13" i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<sst xmlns="http://schemas.openxmlformats.org/spreadsheetml/2006/main" count="63" uniqueCount="49">
  <si>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</si>
  <si>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</si>
  <si>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</si>
  <si>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</si>
  <si>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</si>
  <si>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</si>
  <si>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</si>
  <si>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</si>
  <si>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</si>
  <si>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</si>
  <si>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</si>
  <si>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</si>
  <si>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</si>
  <si>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</si>
  <si>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</si>
  <si>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</si>
  <si>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</si>
  <si>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</si>
  <si>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</si>
  <si>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</si>
  <si>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</si>
  <si>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</si>
  <si>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</si>
  <si>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</si>
  <si>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Разом</t>
  </si>
  <si>
    <t xml:space="preserve">Інші </t>
  </si>
  <si>
    <t>Став-ка, %</t>
  </si>
  <si>
    <t>Усього надходжень по місту</t>
  </si>
  <si>
    <t xml:space="preserve">Примітки: </t>
  </si>
  <si>
    <t>Землі промисловості</t>
  </si>
  <si>
    <t>Землі транспорту</t>
  </si>
  <si>
    <t>4</t>
  </si>
  <si>
    <t>3</t>
  </si>
  <si>
    <t>5</t>
  </si>
  <si>
    <t>усього, грн</t>
  </si>
  <si>
    <t>Додаткові витрати суб’єктів господарювання на податки та збори, грн</t>
  </si>
  <si>
    <t>_____________________________________________________</t>
  </si>
  <si>
    <t xml:space="preserve">Цільове використання земельної ділянки </t>
  </si>
  <si>
    <t>Річна плата за землю за ставками, що діють у 2021 році</t>
  </si>
  <si>
    <t>Річна плата за землю за ставками, що пропонуються з 01.01.2022</t>
  </si>
  <si>
    <t xml:space="preserve">орендної плати за землю </t>
  </si>
  <si>
    <t>1. Для розрахунку витрат використана інформація щодо  задекларованих податкових зобов'язань з плати за землю, надана Головним управлінням ДПС у Дніпропетровській області (листи від 25.02.2021 №3583/5/04-36-04-10-16, №3896/5/04-36-04-11-09).</t>
  </si>
  <si>
    <t>став-ка, %</t>
  </si>
  <si>
    <t>Розрахунок витрат суб’єктів господарювання</t>
  </si>
  <si>
    <t xml:space="preserve">  на податки та збори при запровадженні альтернативи 2</t>
  </si>
  <si>
    <t>cума, грн</t>
  </si>
  <si>
    <t xml:space="preserve">Додаток 2
до аналізу регуляторного впливу до проєкту регуляторного акта - рішення міської ради «Про затвердження технічної документації з нормативної грошової оцінки земель м. Кривого Рогу» </t>
  </si>
  <si>
    <t>№ п/п</t>
  </si>
  <si>
    <t>2. У зв'язку з ухваленням відповідних нормативно-правових актів та рішень державних органів розрахунок витрат може бути змінено впродовж відповідного періоду.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</si>
</sst>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"/>
    <numFmt numFmtId="165" formatCode="#,##0.00\ _₽"/>
  </numFmts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2" fontId="1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2" fillId="0" borderId="1" xfId="0" applyNumberFormat="1" applyFont="1" applyBorder="1" applyAlignment="1">
      <alignment vertical="center"/>
    </xf>
    <xf numFmtId="43" fontId="12" fillId="0" borderId="1" xfId="0" applyNumberFormat="1" applyFont="1" applyBorder="1" applyAlignment="1">
      <alignment vertical="top"/>
    </xf>
    <xf numFmtId="43" fontId="1" fillId="0" borderId="1" xfId="0" applyNumberFormat="1" applyFont="1" applyFill="1" applyBorder="1" applyAlignment="1">
      <alignment vertical="top"/>
    </xf>
    <xf numFmtId="0" fontId="1" fillId="0" borderId="0" xfId="0" applyFont="1"/>
    <xf numFmtId="0" fontId="2" fillId="0" borderId="0" xfId="0" applyFont="1"/>
    <xf numFmtId="43" fontId="12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3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2" fontId="10" fillId="0" borderId="1" xfId="0" applyNumberFormat="1" applyFont="1" applyBorder="1" applyAlignment="1">
      <alignment horizontal="center" vertical="top" wrapText="1"/>
    </xf>
    <xf numFmtId="165" fontId="16" fillId="0" borderId="1" xfId="0" applyNumberFormat="1" applyFont="1" applyBorder="1" applyAlignment="1">
      <alignment vertical="center"/>
    </xf>
    <xf numFmtId="165" fontId="15" fillId="0" borderId="1" xfId="0" applyNumberFormat="1" applyFont="1" applyBorder="1" applyAlignment="1">
      <alignment vertical="top"/>
    </xf>
    <xf numFmtId="165" fontId="16" fillId="0" borderId="1" xfId="0" applyNumberFormat="1" applyFont="1" applyBorder="1" applyAlignment="1">
      <alignment vertical="top"/>
    </xf>
    <xf numFmtId="39" fontId="1" fillId="0" borderId="1" xfId="0" applyNumberFormat="1" applyFont="1" applyBorder="1" applyAlignment="1">
      <alignment horizontal="right" vertical="top"/>
    </xf>
    <xf numFmtId="0" fontId="10" fillId="0" borderId="1" xfId="0" applyFont="1" applyBorder="1" applyAlignment="1">
      <alignment horizontal="center" vertical="top" wrapText="1"/>
    </xf>
    <xf numFmtId="43" fontId="12" fillId="0" borderId="1" xfId="0" applyNumberFormat="1" applyFont="1" applyBorder="1" applyAlignment="1">
      <alignment horizontal="right" vertical="center"/>
    </xf>
    <xf numFmtId="43" fontId="12" fillId="0" borderId="1" xfId="0" applyNumberFormat="1" applyFont="1" applyBorder="1" applyAlignment="1">
      <alignment horizontal="right" vertical="top"/>
    </xf>
    <xf numFmtId="43" fontId="12" fillId="0" borderId="1" xfId="0" applyNumberFormat="1" applyFont="1" applyBorder="1" applyAlignment="1">
      <alignment horizontal="left" vertical="center"/>
    </xf>
    <xf numFmtId="43" fontId="12" fillId="0" borderId="1" xfId="0" applyNumberFormat="1" applyFont="1" applyBorder="1" applyAlignment="1">
      <alignment horizontal="left" vertical="top"/>
    </xf>
    <xf numFmtId="43" fontId="17" fillId="0" borderId="1" xfId="0" applyNumberFormat="1" applyFont="1" applyBorder="1" applyAlignment="1">
      <alignment vertical="top"/>
    </xf>
    <xf numFmtId="165" fontId="17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1" fillId="0" borderId="0" xfId="0" applyFont="1" applyAlignment="1">
      <alignment horizontal="justify" vertical="top" wrapText="1"/>
    </xf>
    <xf numFmtId="0" fontId="11" fillId="0" borderId="0" xfId="0" applyFont="1" applyAlignment="1"/>
    <xf numFmtId="0" fontId="14" fillId="0" borderId="0" xfId="0" applyFont="1" applyAlignment="1">
      <alignment horizontal="justify" wrapText="1"/>
    </xf>
    <xf numFmtId="0" fontId="10" fillId="0" borderId="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43" fontId="1" fillId="0" borderId="0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43" fontId="12" fillId="0" borderId="0" xfId="0" applyNumberFormat="1" applyFont="1" applyBorder="1" applyAlignment="1">
      <alignment horizontal="left" vertical="center"/>
    </xf>
    <xf numFmtId="43" fontId="1" fillId="0" borderId="0" xfId="0" applyNumberFormat="1" applyFont="1" applyBorder="1" applyAlignment="1">
      <alignment horizontal="center" vertical="top"/>
    </xf>
    <xf numFmtId="43" fontId="12" fillId="0" borderId="0" xfId="0" applyNumberFormat="1" applyFont="1" applyBorder="1" applyAlignment="1">
      <alignment horizontal="left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3" fontId="17" fillId="0" borderId="0" xfId="0" applyNumberFormat="1" applyFont="1" applyBorder="1" applyAlignment="1">
      <alignment horizontal="left" vertical="top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tabSelected="1" topLeftCell="A4" workbookViewId="0">
      <selection activeCell="G13" sqref="G13"/>
    </sheetView>
  </sheetViews>
  <sheetFormatPr defaultRowHeight="15"/>
  <cols>
    <col min="1" max="1" width="4" customWidth="1"/>
    <col min="2" max="2" width="14.42578125" customWidth="1"/>
    <col min="3" max="3" width="6" customWidth="1"/>
    <col min="4" max="4" width="17.28515625" customWidth="1"/>
    <col min="5" max="5" width="15.85546875" customWidth="1"/>
    <col min="6" max="6" width="17.28515625" customWidth="1"/>
    <col min="7" max="7" width="17.42578125" customWidth="1"/>
    <col min="8" max="8" width="6.42578125" customWidth="1"/>
    <col min="9" max="9" width="16.42578125" customWidth="1"/>
    <col min="10" max="10" width="6.42578125" customWidth="1"/>
    <col min="11" max="11" width="18.28515625" customWidth="1"/>
    <col min="12" max="12" width="20" customWidth="1"/>
  </cols>
  <sheetData>
    <row r="1" spans="1:15" ht="86.25" customHeight="1">
      <c r="A1" s="21"/>
      <c r="B1" s="21"/>
      <c r="C1" s="58"/>
      <c r="D1" s="58"/>
      <c r="E1" s="58"/>
      <c r="F1" s="58"/>
      <c r="G1" s="29"/>
      <c r="H1" s="50" t="s">
        <v>46</v>
      </c>
      <c r="I1" s="50"/>
      <c r="J1" s="50"/>
      <c r="K1" s="50"/>
      <c r="L1" s="50"/>
      <c r="M1" s="13"/>
      <c r="N1" s="13"/>
    </row>
    <row r="2" spans="1:15" ht="26.25" customHeight="1">
      <c r="A2" s="57" t="s">
        <v>43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5" ht="18" customHeight="1">
      <c r="A3" s="57" t="s">
        <v>44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5" ht="6.7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5" ht="30" customHeight="1">
      <c r="A5" s="51" t="s">
        <v>47</v>
      </c>
      <c r="B5" s="51" t="s">
        <v>37</v>
      </c>
      <c r="C5" s="61" t="s">
        <v>38</v>
      </c>
      <c r="D5" s="59"/>
      <c r="E5" s="59"/>
      <c r="F5" s="60"/>
      <c r="G5" s="59" t="s">
        <v>39</v>
      </c>
      <c r="H5" s="59"/>
      <c r="I5" s="59"/>
      <c r="J5" s="59"/>
      <c r="K5" s="60"/>
      <c r="L5" s="54" t="s">
        <v>35</v>
      </c>
    </row>
    <row r="6" spans="1:15" ht="15" customHeight="1">
      <c r="A6" s="52"/>
      <c r="B6" s="52"/>
      <c r="C6" s="51" t="s">
        <v>26</v>
      </c>
      <c r="D6" s="51" t="s">
        <v>34</v>
      </c>
      <c r="E6" s="61" t="s">
        <v>21</v>
      </c>
      <c r="F6" s="60"/>
      <c r="G6" s="51" t="s">
        <v>34</v>
      </c>
      <c r="H6" s="61" t="s">
        <v>21</v>
      </c>
      <c r="I6" s="59"/>
      <c r="J6" s="59"/>
      <c r="K6" s="60"/>
      <c r="L6" s="55"/>
    </row>
    <row r="7" spans="1:15" ht="28.5" customHeight="1">
      <c r="A7" s="52"/>
      <c r="B7" s="52"/>
      <c r="C7" s="52"/>
      <c r="D7" s="52"/>
      <c r="E7" s="51" t="s">
        <v>22</v>
      </c>
      <c r="F7" s="51" t="s">
        <v>23</v>
      </c>
      <c r="G7" s="52"/>
      <c r="H7" s="61" t="s">
        <v>22</v>
      </c>
      <c r="I7" s="67"/>
      <c r="J7" s="61" t="s">
        <v>40</v>
      </c>
      <c r="K7" s="68"/>
      <c r="L7" s="55"/>
    </row>
    <row r="8" spans="1:15" ht="152.25" customHeight="1">
      <c r="A8" s="53"/>
      <c r="B8" s="53"/>
      <c r="C8" s="53"/>
      <c r="D8" s="53"/>
      <c r="E8" s="53"/>
      <c r="F8" s="53"/>
      <c r="G8" s="53"/>
      <c r="H8" s="40" t="s">
        <v>42</v>
      </c>
      <c r="I8" s="40" t="s">
        <v>45</v>
      </c>
      <c r="J8" s="40" t="s">
        <v>42</v>
      </c>
      <c r="K8" s="40" t="s">
        <v>45</v>
      </c>
      <c r="L8" s="56"/>
    </row>
    <row r="9" spans="1:15" ht="33" customHeight="1">
      <c r="A9" s="30">
        <v>1</v>
      </c>
      <c r="B9" s="28" t="s">
        <v>29</v>
      </c>
      <c r="C9" s="14">
        <v>2.5</v>
      </c>
      <c r="D9" s="16">
        <f>E9+F9</f>
        <v>1218720000</v>
      </c>
      <c r="E9" s="16">
        <v>132720000</v>
      </c>
      <c r="F9" s="39">
        <v>1086000000</v>
      </c>
      <c r="G9" s="16">
        <f>I9+K9</f>
        <v>1896864000</v>
      </c>
      <c r="H9" s="16">
        <v>3</v>
      </c>
      <c r="I9" s="16">
        <v>159264000</v>
      </c>
      <c r="J9" s="16">
        <v>4</v>
      </c>
      <c r="K9" s="45">
        <v>1737600000</v>
      </c>
      <c r="L9" s="37">
        <f>G9-D9</f>
        <v>678144000</v>
      </c>
      <c r="N9" s="69"/>
      <c r="O9" s="69"/>
    </row>
    <row r="10" spans="1:15" ht="31.5" customHeight="1">
      <c r="A10" s="27">
        <v>2</v>
      </c>
      <c r="B10" s="28" t="s">
        <v>30</v>
      </c>
      <c r="C10" s="14">
        <v>2.5</v>
      </c>
      <c r="D10" s="20">
        <f t="shared" ref="D10" si="0">E10+F10</f>
        <v>91674434.150000006</v>
      </c>
      <c r="E10" s="26">
        <v>80202216.150000006</v>
      </c>
      <c r="F10" s="26">
        <v>11472218</v>
      </c>
      <c r="G10" s="26">
        <f>I10+K10</f>
        <v>114598208.17999999</v>
      </c>
      <c r="H10" s="16">
        <v>3</v>
      </c>
      <c r="I10" s="26">
        <v>96242659.379999995</v>
      </c>
      <c r="J10" s="16">
        <v>4</v>
      </c>
      <c r="K10" s="46">
        <v>18355548.800000001</v>
      </c>
      <c r="L10" s="37">
        <f>G10-D10</f>
        <v>22923774.029999986</v>
      </c>
      <c r="N10" s="62"/>
      <c r="O10" s="63"/>
    </row>
    <row r="11" spans="1:15" ht="23.25" customHeight="1">
      <c r="A11" s="31" t="s">
        <v>32</v>
      </c>
      <c r="B11" s="32" t="s">
        <v>24</v>
      </c>
      <c r="C11" s="15"/>
      <c r="D11" s="18">
        <f>SUM(D9:D10)</f>
        <v>1310394434.1500001</v>
      </c>
      <c r="E11" s="23">
        <f>SUM(E9:E10)</f>
        <v>212922216.15000001</v>
      </c>
      <c r="F11" s="23">
        <f>SUM(F9:F10)</f>
        <v>1097472218</v>
      </c>
      <c r="G11" s="23">
        <f>SUM(G9:G10)</f>
        <v>2011462208.1800001</v>
      </c>
      <c r="H11" s="41"/>
      <c r="I11" s="41">
        <f>SUM(I9:I10)</f>
        <v>255506659.38</v>
      </c>
      <c r="J11" s="43"/>
      <c r="K11" s="43">
        <f>SUM(K9:K10)</f>
        <v>1755955548.8</v>
      </c>
      <c r="L11" s="36">
        <f>SUM(L9:L10)</f>
        <v>701067774.02999997</v>
      </c>
      <c r="N11" s="64"/>
      <c r="O11" s="64"/>
    </row>
    <row r="12" spans="1:15" ht="22.5" customHeight="1">
      <c r="A12" s="31" t="s">
        <v>31</v>
      </c>
      <c r="B12" s="33" t="s">
        <v>25</v>
      </c>
      <c r="C12" s="14"/>
      <c r="D12" s="17">
        <f>E12+F12</f>
        <v>85755944.950000003</v>
      </c>
      <c r="E12" s="25">
        <v>11294943.550000001</v>
      </c>
      <c r="F12" s="25">
        <v>74461001.400000006</v>
      </c>
      <c r="G12" s="25">
        <f>I12+K12</f>
        <v>85755944.950000003</v>
      </c>
      <c r="H12" s="25"/>
      <c r="I12" s="25">
        <v>11294943.550000001</v>
      </c>
      <c r="J12" s="25"/>
      <c r="K12" s="25">
        <v>74461001.400000006</v>
      </c>
      <c r="L12" s="37">
        <f>G12-D12</f>
        <v>0</v>
      </c>
      <c r="N12" s="65"/>
      <c r="O12" s="65"/>
    </row>
    <row r="13" spans="1:15" ht="48" customHeight="1">
      <c r="A13" s="31" t="s">
        <v>33</v>
      </c>
      <c r="B13" s="34" t="s">
        <v>27</v>
      </c>
      <c r="C13" s="35"/>
      <c r="D13" s="19">
        <f>SUM(D11:D12)</f>
        <v>1396150379.1000001</v>
      </c>
      <c r="E13" s="24">
        <f>SUM(E11:E12)</f>
        <v>224217159.70000002</v>
      </c>
      <c r="F13" s="24">
        <f>SUM(F11:F12)</f>
        <v>1171933219.4000001</v>
      </c>
      <c r="G13" s="24">
        <f>SUM(G11:G12)</f>
        <v>2097218153.1300001</v>
      </c>
      <c r="H13" s="42"/>
      <c r="I13" s="42">
        <f>SUM(I11:I12)</f>
        <v>266801602.93000001</v>
      </c>
      <c r="J13" s="44"/>
      <c r="K13" s="44">
        <f>SUM(K11:K12)</f>
        <v>1830416550.2</v>
      </c>
      <c r="L13" s="38">
        <f>SUM(L11:L12)</f>
        <v>701067774.02999997</v>
      </c>
      <c r="N13" s="66"/>
      <c r="O13" s="66"/>
    </row>
    <row r="14" spans="1:15" ht="17.25" customHeight="1">
      <c r="A14" s="49" t="s">
        <v>28</v>
      </c>
      <c r="B14" s="49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5" ht="32.25" customHeight="1">
      <c r="A15" s="48" t="s">
        <v>41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5" ht="30" customHeight="1">
      <c r="A16" s="48" t="s">
        <v>48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</row>
    <row r="17" spans="5:10" ht="51" customHeight="1">
      <c r="E17" s="47" t="s">
        <v>36</v>
      </c>
      <c r="F17" s="47"/>
      <c r="G17" s="47"/>
      <c r="H17" s="47"/>
      <c r="I17" s="47"/>
      <c r="J17" s="47"/>
    </row>
  </sheetData>
  <mergeCells count="27">
    <mergeCell ref="N11:O11"/>
    <mergeCell ref="N12:O12"/>
    <mergeCell ref="N13:O13"/>
    <mergeCell ref="H7:I7"/>
    <mergeCell ref="J7:K7"/>
    <mergeCell ref="N9:O9"/>
    <mergeCell ref="A5:A8"/>
    <mergeCell ref="B5:B8"/>
    <mergeCell ref="C5:F5"/>
    <mergeCell ref="E6:F6"/>
    <mergeCell ref="N10:O10"/>
    <mergeCell ref="E17:J17"/>
    <mergeCell ref="A15:L15"/>
    <mergeCell ref="A14:B14"/>
    <mergeCell ref="A16:L16"/>
    <mergeCell ref="H1:L1"/>
    <mergeCell ref="G6:G8"/>
    <mergeCell ref="L5:L8"/>
    <mergeCell ref="A2:L2"/>
    <mergeCell ref="A3:L3"/>
    <mergeCell ref="D6:D8"/>
    <mergeCell ref="E7:E8"/>
    <mergeCell ref="F7:F8"/>
    <mergeCell ref="C1:F1"/>
    <mergeCell ref="C6:C8"/>
    <mergeCell ref="G5:K5"/>
    <mergeCell ref="H6:K6"/>
  </mergeCells>
  <pageMargins left="1.1023622047244095" right="0.31496062992125984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72" t="s">
        <v>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>
      <c r="M2" s="70" t="s">
        <v>14</v>
      </c>
      <c r="N2" s="70"/>
    </row>
    <row r="3" spans="1:14" ht="51.75" customHeight="1">
      <c r="A3" s="73" t="s">
        <v>1</v>
      </c>
      <c r="B3" s="73" t="s">
        <v>0</v>
      </c>
      <c r="C3" s="75" t="s">
        <v>9</v>
      </c>
      <c r="D3" s="76"/>
      <c r="E3" s="77"/>
      <c r="F3" s="78" t="s">
        <v>16</v>
      </c>
      <c r="G3" s="79"/>
      <c r="H3" s="80"/>
      <c r="I3" s="78" t="s">
        <v>17</v>
      </c>
      <c r="J3" s="79"/>
      <c r="K3" s="80"/>
      <c r="L3" s="78" t="s">
        <v>18</v>
      </c>
      <c r="M3" s="76"/>
      <c r="N3" s="77"/>
    </row>
    <row r="4" spans="1:14" ht="18.75" customHeight="1">
      <c r="A4" s="74"/>
      <c r="B4" s="74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71" t="s">
        <v>19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2021-03-24T12:24:46Z</dcterms:modified>
</cp:coreProperties>
</file>