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M10" i="4"/>
  <c r="K11"/>
  <c r="K13" s="1"/>
  <c r="I11"/>
  <c r="I13" s="1"/>
  <c r="G12"/>
  <c r="G10"/>
  <c r="G9"/>
  <c r="L11"/>
  <c r="L13" s="1"/>
  <c r="D12" l="1"/>
  <c r="M12" s="1"/>
  <c r="D9" l="1"/>
  <c r="M9" s="1"/>
  <c r="D10"/>
  <c r="E11"/>
  <c r="E13" s="1"/>
  <c r="F11"/>
  <c r="F13" s="1"/>
  <c r="G11" l="1"/>
  <c r="G13" s="1"/>
  <c r="M11"/>
  <c r="M13" s="1"/>
  <c r="D11"/>
  <c r="D13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<sst xmlns="http://schemas.openxmlformats.org/spreadsheetml/2006/main" count="65" uniqueCount="50">
  <si>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</si>
  <si>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</si>
  <si>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</si>
  <si>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</si>
  <si>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</si>
  <si>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</si>
  <si>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</si>
  <si>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</si>
  <si>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</si>
  <si>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</si>
  <si>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</si>
  <si>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</si>
  <si>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</si>
  <si>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</si>
  <si>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</si>
  <si>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</si>
  <si>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</si>
  <si>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</si>
  <si>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</si>
  <si>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</si>
  <si>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</si>
  <si>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</si>
  <si>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</si>
  <si>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</si>
  <si>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</si>
  <si>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</si>
  <si>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</si>
  <si>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</si>
  <si>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</si>
  <si>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</si>
  <si>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</si>
  <si>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</si>
  <si>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</si>
  <si>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</si>
  <si>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</si>
  <si>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</si>
  <si>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</si>
  <si>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</si>
  <si>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</si>
  <si>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</si>
  <si>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</si>
  <si>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</si>
  <si>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став-ка, %</t>
  </si>
  <si>
    <t xml:space="preserve"> в разі зміни ставок плати за землю при запровадженні альтернативи 4</t>
  </si>
  <si>
    <t xml:space="preserve">Додаток 3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 </t>
  </si>
  <si>
    <t>№ п/п</t>
  </si>
  <si>
    <t>сума, грн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</si>
  <si>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</si>
  <si>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</si>
  <si>
    <t>________________________________________________________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</si>
</sst>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0\ _₽"/>
  </numFmts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center" vertical="top"/>
    </xf>
    <xf numFmtId="165" fontId="16" fillId="0" borderId="6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165" fontId="15" fillId="0" borderId="1" xfId="0" applyNumberFormat="1" applyFont="1" applyBorder="1" applyAlignment="1">
      <alignment vertical="top"/>
    </xf>
    <xf numFmtId="165" fontId="16" fillId="0" borderId="1" xfId="0" applyNumberFormat="1" applyFont="1" applyBorder="1" applyAlignment="1">
      <alignment vertical="top"/>
    </xf>
    <xf numFmtId="165" fontId="16" fillId="0" borderId="6" xfId="0" applyNumberFormat="1" applyFont="1" applyBorder="1" applyAlignment="1">
      <alignment horizontal="center" vertical="top"/>
    </xf>
    <xf numFmtId="39" fontId="1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center" vertical="top" wrapText="1"/>
    </xf>
    <xf numFmtId="43" fontId="12" fillId="0" borderId="1" xfId="0" applyNumberFormat="1" applyFont="1" applyBorder="1" applyAlignment="1">
      <alignment horizontal="right" vertical="center"/>
    </xf>
    <xf numFmtId="43" fontId="12" fillId="0" borderId="1" xfId="0" applyNumberFormat="1" applyFont="1" applyBorder="1" applyAlignment="1">
      <alignment horizontal="right" vertical="top"/>
    </xf>
    <xf numFmtId="43" fontId="12" fillId="0" borderId="1" xfId="0" applyNumberFormat="1" applyFont="1" applyBorder="1" applyAlignment="1">
      <alignment horizontal="left" vertical="center"/>
    </xf>
    <xf numFmtId="43" fontId="12" fillId="0" borderId="1" xfId="0" applyNumberFormat="1" applyFont="1" applyBorder="1" applyAlignment="1">
      <alignment horizontal="left" vertical="top"/>
    </xf>
    <xf numFmtId="43" fontId="17" fillId="0" borderId="1" xfId="0" applyNumberFormat="1" applyFont="1" applyBorder="1" applyAlignment="1">
      <alignment vertical="top"/>
    </xf>
    <xf numFmtId="165" fontId="17" fillId="0" borderId="1" xfId="0" applyNumberFormat="1" applyFont="1" applyBorder="1" applyAlignment="1">
      <alignment horizontal="center" vertical="top"/>
    </xf>
    <xf numFmtId="0" fontId="0" fillId="0" borderId="0" xfId="0" applyBorder="1"/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0" fontId="11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justify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43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43" fontId="12" fillId="0" borderId="0" xfId="0" applyNumberFormat="1" applyFont="1" applyBorder="1" applyAlignment="1">
      <alignment horizontal="left" vertical="center"/>
    </xf>
    <xf numFmtId="43" fontId="1" fillId="0" borderId="0" xfId="0" applyNumberFormat="1" applyFont="1" applyBorder="1" applyAlignment="1">
      <alignment horizontal="center" vertical="top"/>
    </xf>
    <xf numFmtId="43" fontId="12" fillId="0" borderId="0" xfId="0" applyNumberFormat="1" applyFont="1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3" fontId="17" fillId="0" borderId="0" xfId="0" applyNumberFormat="1" applyFont="1" applyBorder="1" applyAlignment="1">
      <alignment horizontal="left" vertical="top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topLeftCell="A7" workbookViewId="0">
      <selection activeCell="L13" sqref="L13"/>
    </sheetView>
  </sheetViews>
  <sheetFormatPr defaultRowHeight="15"/>
  <cols>
    <col min="1" max="1" width="4" customWidth="1"/>
    <col min="2" max="2" width="14.42578125" customWidth="1"/>
    <col min="3" max="3" width="6" customWidth="1"/>
    <col min="4" max="4" width="17.28515625" customWidth="1"/>
    <col min="5" max="5" width="15.85546875" customWidth="1"/>
    <col min="6" max="6" width="17.5703125" customWidth="1"/>
    <col min="7" max="7" width="17.42578125" customWidth="1"/>
    <col min="8" max="8" width="6.42578125" customWidth="1"/>
    <col min="9" max="9" width="16.42578125" customWidth="1"/>
    <col min="10" max="10" width="6.42578125" customWidth="1"/>
    <col min="11" max="11" width="18.28515625" customWidth="1"/>
    <col min="12" max="12" width="16.7109375" customWidth="1"/>
    <col min="13" max="13" width="17.5703125" customWidth="1"/>
  </cols>
  <sheetData>
    <row r="1" spans="1:17" ht="90.75" customHeight="1">
      <c r="A1" s="21"/>
      <c r="B1" s="21"/>
      <c r="C1" s="61"/>
      <c r="D1" s="61"/>
      <c r="E1" s="61"/>
      <c r="F1" s="61"/>
      <c r="G1" s="29"/>
      <c r="H1" s="55" t="s">
        <v>44</v>
      </c>
      <c r="I1" s="55"/>
      <c r="J1" s="55"/>
      <c r="K1" s="55"/>
      <c r="L1" s="55"/>
      <c r="M1" s="55"/>
      <c r="N1" s="13"/>
      <c r="O1" s="13"/>
    </row>
    <row r="2" spans="1:17" ht="21" customHeight="1">
      <c r="A2" s="60" t="s">
        <v>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7" ht="18" customHeight="1">
      <c r="A3" s="60" t="s">
        <v>43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7" ht="6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7" ht="30" customHeight="1">
      <c r="A5" s="56" t="s">
        <v>45</v>
      </c>
      <c r="B5" s="56" t="s">
        <v>36</v>
      </c>
      <c r="C5" s="64" t="s">
        <v>38</v>
      </c>
      <c r="D5" s="62"/>
      <c r="E5" s="62"/>
      <c r="F5" s="63"/>
      <c r="G5" s="62" t="s">
        <v>39</v>
      </c>
      <c r="H5" s="62"/>
      <c r="I5" s="62"/>
      <c r="J5" s="62"/>
      <c r="K5" s="63"/>
      <c r="L5" s="56" t="s">
        <v>47</v>
      </c>
      <c r="M5" s="59" t="s">
        <v>35</v>
      </c>
    </row>
    <row r="6" spans="1:17" ht="15" customHeight="1">
      <c r="A6" s="57"/>
      <c r="B6" s="57"/>
      <c r="C6" s="56" t="s">
        <v>42</v>
      </c>
      <c r="D6" s="56" t="s">
        <v>34</v>
      </c>
      <c r="E6" s="64" t="s">
        <v>21</v>
      </c>
      <c r="F6" s="63"/>
      <c r="G6" s="56" t="s">
        <v>34</v>
      </c>
      <c r="H6" s="64" t="s">
        <v>21</v>
      </c>
      <c r="I6" s="62"/>
      <c r="J6" s="62"/>
      <c r="K6" s="63"/>
      <c r="L6" s="73"/>
      <c r="M6" s="59"/>
    </row>
    <row r="7" spans="1:17" ht="28.5" customHeight="1">
      <c r="A7" s="57"/>
      <c r="B7" s="57"/>
      <c r="C7" s="57"/>
      <c r="D7" s="57"/>
      <c r="E7" s="56" t="s">
        <v>22</v>
      </c>
      <c r="F7" s="56" t="s">
        <v>23</v>
      </c>
      <c r="G7" s="57"/>
      <c r="H7" s="64" t="s">
        <v>22</v>
      </c>
      <c r="I7" s="70"/>
      <c r="J7" s="64" t="s">
        <v>40</v>
      </c>
      <c r="K7" s="71"/>
      <c r="L7" s="73"/>
      <c r="M7" s="59"/>
    </row>
    <row r="8" spans="1:17" ht="152.25" customHeight="1">
      <c r="A8" s="58"/>
      <c r="B8" s="58"/>
      <c r="C8" s="58"/>
      <c r="D8" s="58"/>
      <c r="E8" s="58"/>
      <c r="F8" s="58"/>
      <c r="G8" s="58"/>
      <c r="H8" s="43" t="s">
        <v>42</v>
      </c>
      <c r="I8" s="43" t="s">
        <v>46</v>
      </c>
      <c r="J8" s="43" t="s">
        <v>42</v>
      </c>
      <c r="K8" s="43" t="s">
        <v>46</v>
      </c>
      <c r="L8" s="74"/>
      <c r="M8" s="59"/>
    </row>
    <row r="9" spans="1:17" ht="33" customHeight="1">
      <c r="A9" s="30">
        <v>1</v>
      </c>
      <c r="B9" s="28" t="s">
        <v>29</v>
      </c>
      <c r="C9" s="14">
        <v>2.5</v>
      </c>
      <c r="D9" s="16">
        <f>E9+F9</f>
        <v>1218720000</v>
      </c>
      <c r="E9" s="16">
        <v>132720000</v>
      </c>
      <c r="F9" s="42">
        <v>1086000000</v>
      </c>
      <c r="G9" s="16">
        <f>I9+K9</f>
        <v>5372064000</v>
      </c>
      <c r="H9" s="16">
        <v>3</v>
      </c>
      <c r="I9" s="16">
        <v>159264000</v>
      </c>
      <c r="J9" s="16">
        <v>12</v>
      </c>
      <c r="K9" s="48">
        <v>5212800000</v>
      </c>
      <c r="L9" s="36">
        <v>6371805110.3999996</v>
      </c>
      <c r="M9" s="39">
        <f>L9-D9</f>
        <v>5153085110.3999996</v>
      </c>
      <c r="N9" s="50"/>
      <c r="O9" s="72"/>
      <c r="P9" s="72"/>
      <c r="Q9" s="50"/>
    </row>
    <row r="10" spans="1:17" ht="31.5" customHeight="1">
      <c r="A10" s="27">
        <v>2</v>
      </c>
      <c r="B10" s="28" t="s">
        <v>30</v>
      </c>
      <c r="C10" s="14">
        <v>2.5</v>
      </c>
      <c r="D10" s="20">
        <f t="shared" ref="D10" si="0">E10+F10</f>
        <v>91674434.150000006</v>
      </c>
      <c r="E10" s="26">
        <v>80202216.150000006</v>
      </c>
      <c r="F10" s="26">
        <v>11472218</v>
      </c>
      <c r="G10" s="26">
        <f>I10+K10</f>
        <v>151309305.78</v>
      </c>
      <c r="H10" s="16">
        <v>3</v>
      </c>
      <c r="I10" s="26">
        <v>96242659.379999995</v>
      </c>
      <c r="J10" s="16">
        <v>12</v>
      </c>
      <c r="K10" s="49">
        <v>55066646.399999999</v>
      </c>
      <c r="L10" s="36">
        <v>179467967.56</v>
      </c>
      <c r="M10" s="39">
        <f>L10-D10</f>
        <v>87793533.409999996</v>
      </c>
      <c r="N10" s="50"/>
      <c r="O10" s="65"/>
      <c r="P10" s="66"/>
      <c r="Q10" s="50"/>
    </row>
    <row r="11" spans="1:17" ht="23.25" customHeight="1">
      <c r="A11" s="31" t="s">
        <v>32</v>
      </c>
      <c r="B11" s="32" t="s">
        <v>24</v>
      </c>
      <c r="C11" s="15"/>
      <c r="D11" s="18">
        <f>SUM(D9:D10)</f>
        <v>1310394434.1500001</v>
      </c>
      <c r="E11" s="23">
        <f>SUM(E9:E10)</f>
        <v>212922216.15000001</v>
      </c>
      <c r="F11" s="23">
        <f>SUM(F9:F10)</f>
        <v>1097472218</v>
      </c>
      <c r="G11" s="23">
        <f>SUM(G9:G10)</f>
        <v>5523373305.7799997</v>
      </c>
      <c r="H11" s="44"/>
      <c r="I11" s="44">
        <f>SUM(I9:I10)</f>
        <v>255506659.38</v>
      </c>
      <c r="J11" s="46"/>
      <c r="K11" s="46">
        <f>SUM(K9:K10)</f>
        <v>5267866646.3999996</v>
      </c>
      <c r="L11" s="37">
        <f>SUM(L9:L10)</f>
        <v>6551273077.96</v>
      </c>
      <c r="M11" s="38">
        <f>SUM(M9:M10)</f>
        <v>5240878643.8099995</v>
      </c>
      <c r="O11" s="67"/>
      <c r="P11" s="67"/>
    </row>
    <row r="12" spans="1:17" ht="22.5" customHeight="1">
      <c r="A12" s="31" t="s">
        <v>31</v>
      </c>
      <c r="B12" s="33" t="s">
        <v>25</v>
      </c>
      <c r="C12" s="14"/>
      <c r="D12" s="17">
        <f>E12+F12</f>
        <v>85755944.950000003</v>
      </c>
      <c r="E12" s="25">
        <v>11294943.550000001</v>
      </c>
      <c r="F12" s="25">
        <v>74461001.400000006</v>
      </c>
      <c r="G12" s="25">
        <f>I12+K12</f>
        <v>85755944.950000003</v>
      </c>
      <c r="H12" s="25"/>
      <c r="I12" s="25">
        <v>11294943.550000001</v>
      </c>
      <c r="J12" s="25"/>
      <c r="K12" s="25">
        <v>74461001.400000006</v>
      </c>
      <c r="L12" s="36">
        <v>101715126.31</v>
      </c>
      <c r="M12" s="39">
        <f>L12-D12</f>
        <v>15959181.359999999</v>
      </c>
      <c r="O12" s="68"/>
      <c r="P12" s="68"/>
    </row>
    <row r="13" spans="1:17" ht="48" customHeight="1">
      <c r="A13" s="31" t="s">
        <v>33</v>
      </c>
      <c r="B13" s="34" t="s">
        <v>27</v>
      </c>
      <c r="C13" s="35"/>
      <c r="D13" s="19">
        <f>SUM(D11:D12)</f>
        <v>1396150379.1000001</v>
      </c>
      <c r="E13" s="24">
        <f>SUM(E11:E12)</f>
        <v>224217159.70000002</v>
      </c>
      <c r="F13" s="24">
        <f>SUM(F11:F12)</f>
        <v>1171933219.4000001</v>
      </c>
      <c r="G13" s="24">
        <f>SUM(G11:G12)</f>
        <v>5609129250.7299995</v>
      </c>
      <c r="H13" s="45"/>
      <c r="I13" s="45">
        <f>SUM(I11:I12)</f>
        <v>266801602.93000001</v>
      </c>
      <c r="J13" s="47"/>
      <c r="K13" s="47">
        <f>SUM(K11:K12)</f>
        <v>5342327647.7999992</v>
      </c>
      <c r="L13" s="41">
        <f>SUM(L11:L12)</f>
        <v>6652988204.2700005</v>
      </c>
      <c r="M13" s="40">
        <f>SUM(M11:M12)</f>
        <v>5256837825.1699991</v>
      </c>
      <c r="O13" s="69"/>
      <c r="P13" s="69"/>
    </row>
    <row r="14" spans="1:17" ht="17.25" customHeight="1">
      <c r="A14" s="52" t="s">
        <v>28</v>
      </c>
      <c r="B14" s="5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 ht="30" customHeight="1">
      <c r="A15" s="51" t="s">
        <v>41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7" ht="32.25" customHeight="1">
      <c r="A16" s="51" t="s">
        <v>48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3" ht="16.5" customHeight="1">
      <c r="A17" s="53" t="s">
        <v>37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</row>
    <row r="18" spans="1:13" ht="50.25" customHeight="1">
      <c r="E18" s="54" t="s">
        <v>49</v>
      </c>
      <c r="F18" s="54"/>
      <c r="G18" s="54"/>
      <c r="H18" s="54"/>
      <c r="I18" s="54"/>
      <c r="J18" s="54"/>
    </row>
  </sheetData>
  <mergeCells count="29">
    <mergeCell ref="O10:P10"/>
    <mergeCell ref="O11:P11"/>
    <mergeCell ref="O12:P12"/>
    <mergeCell ref="O13:P13"/>
    <mergeCell ref="H7:I7"/>
    <mergeCell ref="J7:K7"/>
    <mergeCell ref="O9:P9"/>
    <mergeCell ref="L5:L8"/>
    <mergeCell ref="H1:M1"/>
    <mergeCell ref="G6:G8"/>
    <mergeCell ref="M5:M8"/>
    <mergeCell ref="A2:M2"/>
    <mergeCell ref="A3:M3"/>
    <mergeCell ref="D6:D8"/>
    <mergeCell ref="E7:E8"/>
    <mergeCell ref="F7:F8"/>
    <mergeCell ref="C1:F1"/>
    <mergeCell ref="C6:C8"/>
    <mergeCell ref="G5:K5"/>
    <mergeCell ref="H6:K6"/>
    <mergeCell ref="A5:A8"/>
    <mergeCell ref="B5:B8"/>
    <mergeCell ref="C5:F5"/>
    <mergeCell ref="E6:F6"/>
    <mergeCell ref="A15:M15"/>
    <mergeCell ref="A14:B14"/>
    <mergeCell ref="A17:M17"/>
    <mergeCell ref="A16:M16"/>
    <mergeCell ref="E18:J18"/>
  </mergeCells>
  <pageMargins left="1.1023622047244095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77" t="s">
        <v>20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>
      <c r="M2" s="75" t="s">
        <v>14</v>
      </c>
      <c r="N2" s="75"/>
    </row>
    <row r="3" spans="1:14" ht="51.75" customHeight="1">
      <c r="A3" s="78" t="s">
        <v>1</v>
      </c>
      <c r="B3" s="78" t="s">
        <v>0</v>
      </c>
      <c r="C3" s="80" t="s">
        <v>9</v>
      </c>
      <c r="D3" s="81"/>
      <c r="E3" s="82"/>
      <c r="F3" s="83" t="s">
        <v>16</v>
      </c>
      <c r="G3" s="84"/>
      <c r="H3" s="85"/>
      <c r="I3" s="83" t="s">
        <v>17</v>
      </c>
      <c r="J3" s="84"/>
      <c r="K3" s="85"/>
      <c r="L3" s="83" t="s">
        <v>18</v>
      </c>
      <c r="M3" s="81"/>
      <c r="N3" s="82"/>
    </row>
    <row r="4" spans="1:14" ht="18.75" customHeight="1">
      <c r="A4" s="79"/>
      <c r="B4" s="79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76" t="s">
        <v>19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2021-03-24T12:18:09Z</dcterms:modified>
</cp:coreProperties>
</file>